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32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<sst xmlns="http://schemas.openxmlformats.org/spreadsheetml/2006/main" count="361" uniqueCount="355">
  <si>
    <t>ID zboží</t>
  </si>
  <si>
    <t>1700-CLRW-CZ</t>
  </si>
  <si>
    <t>1701-CLRS-CZ</t>
  </si>
  <si>
    <t>1703-AW-CZ</t>
  </si>
  <si>
    <t>1704-AS-CZ</t>
  </si>
  <si>
    <t>1714-TSHSS-CZ</t>
  </si>
  <si>
    <t>1715-TSHLS-CZ</t>
  </si>
  <si>
    <t>1717-DRESS-CZ</t>
  </si>
  <si>
    <t>1718-DRESW-CZ</t>
  </si>
  <si>
    <t>1720-SKIW-CZ</t>
  </si>
  <si>
    <t>1721-Jeans-CZ</t>
  </si>
  <si>
    <t>1722-PANWS-CZ</t>
  </si>
  <si>
    <t>1727-THREQ-CZ</t>
  </si>
  <si>
    <t>1728-SHO-CZ</t>
  </si>
  <si>
    <t>1729-LEA-CZ</t>
  </si>
  <si>
    <t>1731-SWES-CZ</t>
  </si>
  <si>
    <t>1732-SWSH-CZ</t>
  </si>
  <si>
    <t>1733-SPO-CZ</t>
  </si>
  <si>
    <t>Sport A</t>
  </si>
  <si>
    <t>1737-NIGHT-CZ</t>
  </si>
  <si>
    <t>1757-LEAW-CZ</t>
  </si>
  <si>
    <t>1776-BL-CZ</t>
  </si>
  <si>
    <t>2108-MB-CZ</t>
  </si>
  <si>
    <t>2109-HB-CZ</t>
  </si>
  <si>
    <t>2112-CURP-CZ</t>
  </si>
  <si>
    <t>2113-UW-CZ</t>
  </si>
  <si>
    <t>2114-SW-CZ</t>
  </si>
  <si>
    <t>2119-AJ-CZ</t>
  </si>
  <si>
    <t>2120-BC-CZ</t>
  </si>
  <si>
    <t>2123-DUV-CZ</t>
  </si>
  <si>
    <t>2126-CAP-CZ</t>
  </si>
  <si>
    <t>2132-HS-CZ</t>
  </si>
  <si>
    <t>2135-TOY-CZ</t>
  </si>
  <si>
    <t>2138-SKI-CZ</t>
  </si>
  <si>
    <t>2145-SHF-CZ</t>
  </si>
  <si>
    <t>2146-SHJ-CZ</t>
  </si>
  <si>
    <t>2149-SCHG-CZ</t>
  </si>
  <si>
    <t>2150-COSS-CZ</t>
  </si>
  <si>
    <t>2151-COSW-CZ</t>
  </si>
  <si>
    <t>2152-BALLD-CZ</t>
  </si>
  <si>
    <t>2154-DISU-CZ</t>
  </si>
  <si>
    <t>2156-RAIN-CZ</t>
  </si>
  <si>
    <t>2158-COAT-CZ</t>
  </si>
  <si>
    <t>2168-CAR-CZ</t>
  </si>
  <si>
    <t>2169-TIE-CZ</t>
  </si>
  <si>
    <t>2172-USH-CZ</t>
  </si>
  <si>
    <t>2173-HSCW-CZ</t>
  </si>
  <si>
    <t>2175-FURIM-CZ</t>
  </si>
  <si>
    <t>2179-WV-CZ</t>
  </si>
  <si>
    <t>2180-SCHB-CZ</t>
  </si>
  <si>
    <t>2181-UP-CZ</t>
  </si>
  <si>
    <t>2183-GRE-CZ</t>
  </si>
  <si>
    <t>2187-KIM-CZ</t>
  </si>
  <si>
    <t>930-KRANS-CZ</t>
  </si>
  <si>
    <t>931-KRANW-CZ</t>
  </si>
  <si>
    <t>934-KRJEA-CZ</t>
  </si>
  <si>
    <t>936-KRPANLS-CZ</t>
  </si>
  <si>
    <t>940-KRTHREE-CZ</t>
  </si>
  <si>
    <t>941-KRSH-CZ</t>
  </si>
  <si>
    <t>942-KRBLU-CZ</t>
  </si>
  <si>
    <t>943-KRSHI-CZ</t>
  </si>
  <si>
    <t>944-KRDRS-CZ</t>
  </si>
  <si>
    <t>945-KRDRW-CZ</t>
  </si>
  <si>
    <t>947-KRSKW-CZ</t>
  </si>
  <si>
    <t>948-KRCLRS-CZ</t>
  </si>
  <si>
    <t>949-KRCLRW-CZ</t>
  </si>
  <si>
    <t>950-KRCLRA-CZ</t>
  </si>
  <si>
    <t>951-KRSWES-CZ</t>
  </si>
  <si>
    <t>952-KRSPO-CZ</t>
  </si>
  <si>
    <t>960-KRNIGHT-CZ</t>
  </si>
  <si>
    <t>961-KRSWSU-CZ</t>
  </si>
  <si>
    <t>962-KRSWWI-CZ</t>
  </si>
  <si>
    <t>963-KRTSSL-CZ</t>
  </si>
  <si>
    <t>964-KRTSLS-CZ</t>
  </si>
  <si>
    <t>969-KRLEA-CZ</t>
  </si>
  <si>
    <t>Kg</t>
  </si>
  <si>
    <t>Dětské zimní A</t>
  </si>
  <si>
    <t>Dětské letní A</t>
  </si>
  <si>
    <t>Bundy zimní A</t>
  </si>
  <si>
    <t>Bundy letní A</t>
  </si>
  <si>
    <t>Trička krátký rukáv A</t>
  </si>
  <si>
    <t>Trička dlouhý rukáv A</t>
  </si>
  <si>
    <t>Šaty letní A</t>
  </si>
  <si>
    <t>Šaty zimní A</t>
  </si>
  <si>
    <t>Sukně zimní A</t>
  </si>
  <si>
    <t>Rifle A</t>
  </si>
  <si>
    <t>Šortky A</t>
  </si>
  <si>
    <t>Kůže letní A</t>
  </si>
  <si>
    <t>Svetry zimní A</t>
  </si>
  <si>
    <t>Svetry letní A</t>
  </si>
  <si>
    <t>Noční A</t>
  </si>
  <si>
    <t>Kůže zimní A</t>
  </si>
  <si>
    <t>Kalhoty dámské letní A</t>
  </si>
  <si>
    <t>Motorkářské A+K</t>
  </si>
  <si>
    <t>Kabelky a pásky A+K</t>
  </si>
  <si>
    <t>Manžestráky A+K</t>
  </si>
  <si>
    <t>Spodní prádlo A+K</t>
  </si>
  <si>
    <t>Plavky A+K</t>
  </si>
  <si>
    <t>Riflové bundy A+K</t>
  </si>
  <si>
    <t>Cyklistické A+K</t>
  </si>
  <si>
    <t>Kšiltovky A+K</t>
  </si>
  <si>
    <t>Hračky A+K</t>
  </si>
  <si>
    <t>Šátky letní A+K</t>
  </si>
  <si>
    <t>Lyžařské A+K</t>
  </si>
  <si>
    <t>Košile flanelové A+K</t>
  </si>
  <si>
    <t>Košile riflové A+K</t>
  </si>
  <si>
    <t>Kostýmky letní A+K</t>
  </si>
  <si>
    <t>Kostýmky zimní A+K</t>
  </si>
  <si>
    <t>Společenské šaty A+K</t>
  </si>
  <si>
    <t>Potápěčské A+K</t>
  </si>
  <si>
    <t>Kabáty A+K</t>
  </si>
  <si>
    <t>Kravaty A+K</t>
  </si>
  <si>
    <t>Šátky zimní A+K</t>
  </si>
  <si>
    <t>Mikiny bavlna B</t>
  </si>
  <si>
    <t>Vysvětlivky:</t>
  </si>
  <si>
    <t>kvalita A</t>
  </si>
  <si>
    <t>402-BLZ-CZ</t>
  </si>
  <si>
    <t>Zimní bundy</t>
  </si>
  <si>
    <t>403-ZAT-CZ</t>
  </si>
  <si>
    <t>Zástěry</t>
  </si>
  <si>
    <t>410-HHRL-CZ</t>
  </si>
  <si>
    <t>411-BSF-CZ</t>
  </si>
  <si>
    <t>412-SRM-XL-CZ</t>
  </si>
  <si>
    <t>414-KIMONO-CZ</t>
  </si>
  <si>
    <t>Kimona</t>
  </si>
  <si>
    <t>420-PANTSM-CZ</t>
  </si>
  <si>
    <t>422-SHM-CZ</t>
  </si>
  <si>
    <t>Šortky</t>
  </si>
  <si>
    <t>423-SKI-CZ</t>
  </si>
  <si>
    <t>Lyžařské</t>
  </si>
  <si>
    <t>424-NOCNI-CZ</t>
  </si>
  <si>
    <t>Noční - dámské</t>
  </si>
  <si>
    <t>425-CMS-CZ</t>
  </si>
  <si>
    <t>Ponožky letní</t>
  </si>
  <si>
    <t>426-CMW-CZ</t>
  </si>
  <si>
    <t>Ponožky zimní</t>
  </si>
  <si>
    <t>427-SPORT-CZ</t>
  </si>
  <si>
    <t>Sport</t>
  </si>
  <si>
    <t>429-TIGHTS-CZ</t>
  </si>
  <si>
    <t>Punčocháče</t>
  </si>
  <si>
    <t>432-PHVH-CZ</t>
  </si>
  <si>
    <t>434-VESTZIM-CZ</t>
  </si>
  <si>
    <t>436-MTP-XL-CZ</t>
  </si>
  <si>
    <t>Kalhoty letní pánské</t>
  </si>
  <si>
    <t>440-SHOESWN-CZ</t>
  </si>
  <si>
    <t>Boty zimní</t>
  </si>
  <si>
    <t>444-WBOOTS-CZ</t>
  </si>
  <si>
    <t>Pracovní obuv</t>
  </si>
  <si>
    <t>459-FLSHIRT-CZ</t>
  </si>
  <si>
    <t>Flanelové košile</t>
  </si>
  <si>
    <t>461-ANS-CZ</t>
  </si>
  <si>
    <t>Bundy letní</t>
  </si>
  <si>
    <t>464-SUEDANW-CZ</t>
  </si>
  <si>
    <t>Semišové bundy zimní</t>
  </si>
  <si>
    <t>466-KBMW-CZ</t>
  </si>
  <si>
    <t>Kožené bundy zimní</t>
  </si>
  <si>
    <t>467-KBMS-CZ</t>
  </si>
  <si>
    <t>Kožené bundy letní</t>
  </si>
  <si>
    <t>468-PRACW-CZ</t>
  </si>
  <si>
    <t>Bílé pracovní</t>
  </si>
  <si>
    <t>Ručníky</t>
  </si>
  <si>
    <t>483-SWEW-CZ</t>
  </si>
  <si>
    <t>Svetry letní</t>
  </si>
  <si>
    <t>485-BBL-CZ</t>
  </si>
  <si>
    <t>490-DREXXL-CZ</t>
  </si>
  <si>
    <t>492-ANJ-CZ</t>
  </si>
  <si>
    <t>494-CHO-CZ</t>
  </si>
  <si>
    <t>celkem bez DPH</t>
  </si>
  <si>
    <t>Celkem bez DPH</t>
  </si>
  <si>
    <t>DPH 21%</t>
  </si>
  <si>
    <t>Prostěradla</t>
  </si>
  <si>
    <t>Kabelky</t>
  </si>
  <si>
    <t>406-WOR-CZ</t>
  </si>
  <si>
    <t>Trička s dlouhým rukávem B</t>
  </si>
  <si>
    <t>1783-PAR-CZ</t>
  </si>
  <si>
    <t>Dětské podzim + zima B</t>
  </si>
  <si>
    <t>456-MTQP-CZ</t>
  </si>
  <si>
    <t>413-BATH-CZ</t>
  </si>
  <si>
    <t>kvalita A + krém</t>
  </si>
  <si>
    <t>kvalita krém</t>
  </si>
  <si>
    <t>Název</t>
  </si>
  <si>
    <t xml:space="preserve">Cena  </t>
  </si>
  <si>
    <t>Celkem</t>
  </si>
  <si>
    <t>Šátky na plavky A</t>
  </si>
  <si>
    <t>Karneval A+K+B</t>
  </si>
  <si>
    <t>Pláštěnky pro dospělé A+K</t>
  </si>
  <si>
    <t>Košilky, nátělníky A+K</t>
  </si>
  <si>
    <t>Školní tašky, batohy A+K</t>
  </si>
  <si>
    <t>Spodky A+K</t>
  </si>
  <si>
    <t>Chrániče A+K</t>
  </si>
  <si>
    <t>Softselové bundy A+K</t>
  </si>
  <si>
    <t>Sportovní bundy letní A+K</t>
  </si>
  <si>
    <t>Chlupaté vesty A+K</t>
  </si>
  <si>
    <t>Bundy letní krém</t>
  </si>
  <si>
    <t>Bundy zimní krém</t>
  </si>
  <si>
    <t>Rifle krém</t>
  </si>
  <si>
    <t>Kalhoty dámské letní krém</t>
  </si>
  <si>
    <t>Třičtvrtáky krém</t>
  </si>
  <si>
    <t>Šortky krém</t>
  </si>
  <si>
    <t>Šaty letní krém</t>
  </si>
  <si>
    <t>Šaty zimní krém</t>
  </si>
  <si>
    <t>Sukně zimní krém</t>
  </si>
  <si>
    <t>Dětské letní krém</t>
  </si>
  <si>
    <t>Dětské zimní krém</t>
  </si>
  <si>
    <t>Dětské bundy zimní krém</t>
  </si>
  <si>
    <t>Svetry letní krém</t>
  </si>
  <si>
    <t>Svetry zimní krém</t>
  </si>
  <si>
    <t>Trička krátký rukáv krém</t>
  </si>
  <si>
    <t>Trička dlouhý rukáv krém</t>
  </si>
  <si>
    <t>Košile pánské krém</t>
  </si>
  <si>
    <t>Kůže letní + zimní krém</t>
  </si>
  <si>
    <t>Kožichy krém</t>
  </si>
  <si>
    <t>Domácnost - povlečení letní</t>
  </si>
  <si>
    <t>Domácnost - povlečení flannel</t>
  </si>
  <si>
    <t>Halenky, košile dámské</t>
  </si>
  <si>
    <t>Dětské jarní bundy</t>
  </si>
  <si>
    <t>Kabáty zimní</t>
  </si>
  <si>
    <t>Saka letní</t>
  </si>
  <si>
    <t>Saka zimní</t>
  </si>
  <si>
    <t>Dámské kalhoty letní</t>
  </si>
  <si>
    <t>Dámské kalhoty zimní</t>
  </si>
  <si>
    <t>Dámské kalhoty do gumy letní</t>
  </si>
  <si>
    <t>Dámské kalhoty do gumy zimní</t>
  </si>
  <si>
    <t>Kapsáče</t>
  </si>
  <si>
    <t>Riflové bundy</t>
  </si>
  <si>
    <t>451-SHEETS-CZ</t>
  </si>
  <si>
    <t>452-CHSA-CZ</t>
  </si>
  <si>
    <t>477-COAW-CZ</t>
  </si>
  <si>
    <t>499-HB-CZ</t>
  </si>
  <si>
    <t>501-JACKS-CZ</t>
  </si>
  <si>
    <t>502-JACKW-CZ</t>
  </si>
  <si>
    <t>503-PALS-CZ</t>
  </si>
  <si>
    <t>504-PALW-CZ</t>
  </si>
  <si>
    <t>505-PWRS-CZ</t>
  </si>
  <si>
    <t>506-PWRW-CZ</t>
  </si>
  <si>
    <t>507-PWP-CZ</t>
  </si>
  <si>
    <t>513-PREG-CZ</t>
  </si>
  <si>
    <t>970-KRFUR-CZ</t>
  </si>
  <si>
    <t>2210-FV-CZ</t>
  </si>
  <si>
    <t>2198-CHOW-CZ</t>
  </si>
  <si>
    <t>2197-SAN-CZ</t>
  </si>
  <si>
    <t>2195-CHB-CZ</t>
  </si>
  <si>
    <t>2193-TSHB-CZ</t>
  </si>
  <si>
    <t>515-SWEF-CZ</t>
  </si>
  <si>
    <t>514-SWEC-CZ</t>
  </si>
  <si>
    <t>Dětské kombinézy,oteplováky A+K</t>
  </si>
  <si>
    <t>Dětské kombinézy, oteplováky</t>
  </si>
  <si>
    <t>1705-CHAVW-CZ</t>
  </si>
  <si>
    <t>Dětské bundy a vesty zimní A+B</t>
  </si>
  <si>
    <t>kvalita B</t>
  </si>
  <si>
    <t xml:space="preserve">Objednávkový formulář </t>
  </si>
  <si>
    <t>Kožichy umělé - imitace A+K</t>
  </si>
  <si>
    <t>Sport mix krém</t>
  </si>
  <si>
    <t>Noční mix krém</t>
  </si>
  <si>
    <t>2110-SOC-CZ</t>
  </si>
  <si>
    <t>Ponožky letní, zimní A+K</t>
  </si>
  <si>
    <t>Kalhoty zimní pánské</t>
  </si>
  <si>
    <t>Vesty letní+zimní</t>
  </si>
  <si>
    <t>450-TOWELS-CZ</t>
  </si>
  <si>
    <t>447-TRENC-CZ</t>
  </si>
  <si>
    <t xml:space="preserve">Baloňáky </t>
  </si>
  <si>
    <t>430-DRES-CZ</t>
  </si>
  <si>
    <t>Šaty zimní</t>
  </si>
  <si>
    <t>433-SKIR-CZ</t>
  </si>
  <si>
    <t>Sukně zimní</t>
  </si>
  <si>
    <t>488-SKIR-CZ</t>
  </si>
  <si>
    <t>Sukně letní</t>
  </si>
  <si>
    <t>Šaty letní</t>
  </si>
  <si>
    <t>Těhotenské kalhoty A+K+B</t>
  </si>
  <si>
    <t>Mikiny flauš B</t>
  </si>
  <si>
    <t>511-BLDU-CZ</t>
  </si>
  <si>
    <t>Třičtvrťáky A</t>
  </si>
  <si>
    <t>Halenky, košile dámské A</t>
  </si>
  <si>
    <t>Zimní vesty A+K</t>
  </si>
  <si>
    <t>Pracovní A+K+B</t>
  </si>
  <si>
    <t>Třičtvrťáky mix</t>
  </si>
  <si>
    <t>1708-SWEAF-CZ</t>
  </si>
  <si>
    <t>Mikiny flauš A</t>
  </si>
  <si>
    <t>1719-SKIS-CZ</t>
  </si>
  <si>
    <t>Sukně letní A</t>
  </si>
  <si>
    <t>1734-SWEW-CZ</t>
  </si>
  <si>
    <t>2141-BAR-CZ</t>
  </si>
  <si>
    <t>Župany A+K</t>
  </si>
  <si>
    <t>903-SWEAF-CZ</t>
  </si>
  <si>
    <t>Mikiny flauš krém</t>
  </si>
  <si>
    <t>946-KRSKS-CZ</t>
  </si>
  <si>
    <t>Sukně letní krém</t>
  </si>
  <si>
    <t>448-SRW-XL-CZ</t>
  </si>
  <si>
    <t>Rifle dámské</t>
  </si>
  <si>
    <t>449-VVPW-CZ</t>
  </si>
  <si>
    <t xml:space="preserve">Manžestráky dámské  </t>
  </si>
  <si>
    <t>408-TSH-CZ</t>
  </si>
  <si>
    <t>Trička mix, XL</t>
  </si>
  <si>
    <t>Mikiny bavlna A</t>
  </si>
  <si>
    <t>Šály, čepice, rukavice A+K</t>
  </si>
  <si>
    <t>Halenky, košile dámské krém</t>
  </si>
  <si>
    <t>Mikiny bavlna krém</t>
  </si>
  <si>
    <t>Rifle pánské</t>
  </si>
  <si>
    <t xml:space="preserve">Župany </t>
  </si>
  <si>
    <t>Manžestráky pánské</t>
  </si>
  <si>
    <t>1724-PANMS-CZ</t>
  </si>
  <si>
    <t>Kalhoty pánské letní A</t>
  </si>
  <si>
    <t>938-KRPANMS-CZ</t>
  </si>
  <si>
    <t>Kalhoty pánské letní krém</t>
  </si>
  <si>
    <t>512-PILL-CZ</t>
  </si>
  <si>
    <t>Mišmaš+peřiny, deky, polštáře A+K</t>
  </si>
  <si>
    <t>2200-HHMIX-CZ</t>
  </si>
  <si>
    <t>Domácnost mix A+K</t>
  </si>
  <si>
    <t>1760-JACS-CZ</t>
  </si>
  <si>
    <t>1761-JACW-CZ</t>
  </si>
  <si>
    <t>Saka zimní A</t>
  </si>
  <si>
    <t>Saka letní A</t>
  </si>
  <si>
    <t>932-KRJACS-CZ</t>
  </si>
  <si>
    <t>933-KRJACW-CZ</t>
  </si>
  <si>
    <t>Saka letní krém</t>
  </si>
  <si>
    <t>Saka zimní krém</t>
  </si>
  <si>
    <t>Deky mix B</t>
  </si>
  <si>
    <t>Mišmaš+polštáře mix</t>
  </si>
  <si>
    <t>902-SWEALC-CZ</t>
  </si>
  <si>
    <t>Mikiny bavlna lehké krém</t>
  </si>
  <si>
    <t>2153-RID-CZ</t>
  </si>
  <si>
    <t>Jezdecké A+K</t>
  </si>
  <si>
    <t>446-RIDB-CZ</t>
  </si>
  <si>
    <t>Jezdecké</t>
  </si>
  <si>
    <t>za kus</t>
  </si>
  <si>
    <t>Boty zimní A</t>
  </si>
  <si>
    <t>Boty letní A</t>
  </si>
  <si>
    <t>Boty na vysokém podpatku letní A+K</t>
  </si>
  <si>
    <t>Boty na vysokém podpatku zimní A+K</t>
  </si>
  <si>
    <t>997-SHS-CZ</t>
  </si>
  <si>
    <t>998-SHW-CZ</t>
  </si>
  <si>
    <t>Boty letní krém</t>
  </si>
  <si>
    <t>Boty zimní krém</t>
  </si>
  <si>
    <t>2115-SHS-CZ</t>
  </si>
  <si>
    <t>2116-SHS-CZ</t>
  </si>
  <si>
    <t>1797-SHS-CZ</t>
  </si>
  <si>
    <t>1798-SHW-CZ</t>
  </si>
  <si>
    <t>441-CHBOOTSSU-CZ</t>
  </si>
  <si>
    <t>442-CHBOOTSWN-CZ</t>
  </si>
  <si>
    <t>Dětské gumáky letní</t>
  </si>
  <si>
    <t>Dětské gumáky zimní</t>
  </si>
  <si>
    <t>1759-TRCOAA-CZ</t>
  </si>
  <si>
    <t xml:space="preserve">Baloňáky A  </t>
  </si>
  <si>
    <t>929-TRCOAK-CZ</t>
  </si>
  <si>
    <t>Baloňáky krém</t>
  </si>
  <si>
    <t>1711-SHIF-CZ</t>
  </si>
  <si>
    <t>Flanelové košile A</t>
  </si>
  <si>
    <t>2102-TOP-CZ</t>
  </si>
  <si>
    <t>Tílka A+K</t>
  </si>
  <si>
    <t>2139-SKIA-CZ</t>
  </si>
  <si>
    <t>Lyžařské bundy A+K</t>
  </si>
  <si>
    <t>474-TDL-CZ</t>
  </si>
  <si>
    <t>TRIČKA DLOUHY RUKAV</t>
  </si>
  <si>
    <t>806-8-CMR-AH</t>
  </si>
  <si>
    <t>Dětský mix zimní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</si>
</sst>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.00\ &quot;Kč&quot;_-;\-* #,##0.00\ &quot;Kč&quot;_-;_-* &quot;-&quot;??\ &quot;Kč&quot;_-;_-@_-"/>
    <numFmt numFmtId="170" formatCode="_-* #,##0\ _K_č_-;\-* #,##0\ _K_č_-;_-* &quot;-&quot;\ _K_č_-;_-@_-"/>
    <numFmt numFmtId="171" formatCode="_-* #,##0.00\ _K_č_-;\-* #,##0.00\ _K_č_-;_-* &quot;-&quot;??\ _K_č_-;_-@_-"/>
    <numFmt numFmtId="172" formatCode="#,##0.00\ [$€-1]"/>
    <numFmt numFmtId="173" formatCode="#,##0.00\ &quot;Kč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9" fillId="9" borderId="10" xfId="0" applyFont="1" applyFill="1" applyBorder="1" applyAlignment="1">
      <alignment/>
    </xf>
    <xf numFmtId="0" fontId="39" fillId="9" borderId="11" xfId="0" applyFont="1" applyFill="1" applyBorder="1" applyAlignment="1">
      <alignment/>
    </xf>
    <xf numFmtId="173" fontId="39" fillId="9" borderId="11" xfId="0" applyNumberFormat="1" applyFont="1" applyFill="1" applyBorder="1" applyAlignment="1">
      <alignment/>
    </xf>
    <xf numFmtId="173" fontId="39" fillId="9" borderId="12" xfId="0" applyNumberFormat="1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39" fillId="33" borderId="14" xfId="0" applyFont="1" applyFill="1" applyBorder="1" applyAlignment="1">
      <alignment/>
    </xf>
    <xf numFmtId="173" fontId="39" fillId="33" borderId="14" xfId="0" applyNumberFormat="1" applyFont="1" applyFill="1" applyBorder="1" applyAlignment="1">
      <alignment/>
    </xf>
    <xf numFmtId="173" fontId="39" fillId="33" borderId="15" xfId="0" applyNumberFormat="1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173" fontId="39" fillId="33" borderId="11" xfId="0" applyNumberFormat="1" applyFont="1" applyFill="1" applyBorder="1" applyAlignment="1">
      <alignment/>
    </xf>
    <xf numFmtId="173" fontId="39" fillId="33" borderId="12" xfId="0" applyNumberFormat="1" applyFont="1" applyFill="1" applyBorder="1" applyAlignment="1">
      <alignment/>
    </xf>
    <xf numFmtId="0" fontId="39" fillId="16" borderId="13" xfId="0" applyFont="1" applyFill="1" applyBorder="1" applyAlignment="1">
      <alignment/>
    </xf>
    <xf numFmtId="0" fontId="39" fillId="16" borderId="14" xfId="0" applyFont="1" applyFill="1" applyBorder="1" applyAlignment="1">
      <alignment/>
    </xf>
    <xf numFmtId="173" fontId="39" fillId="16" borderId="14" xfId="0" applyNumberFormat="1" applyFont="1" applyFill="1" applyBorder="1" applyAlignment="1">
      <alignment/>
    </xf>
    <xf numFmtId="173" fontId="39" fillId="16" borderId="15" xfId="0" applyNumberFormat="1" applyFont="1" applyFill="1" applyBorder="1" applyAlignment="1">
      <alignment/>
    </xf>
    <xf numFmtId="0" fontId="39" fillId="16" borderId="10" xfId="0" applyFont="1" applyFill="1" applyBorder="1" applyAlignment="1">
      <alignment/>
    </xf>
    <xf numFmtId="0" fontId="39" fillId="16" borderId="11" xfId="0" applyFont="1" applyFill="1" applyBorder="1" applyAlignment="1">
      <alignment/>
    </xf>
    <xf numFmtId="173" fontId="39" fillId="16" borderId="11" xfId="0" applyNumberFormat="1" applyFont="1" applyFill="1" applyBorder="1" applyAlignment="1">
      <alignment/>
    </xf>
    <xf numFmtId="173" fontId="39" fillId="16" borderId="12" xfId="0" applyNumberFormat="1" applyFont="1" applyFill="1" applyBorder="1" applyAlignment="1">
      <alignment/>
    </xf>
    <xf numFmtId="173" fontId="40" fillId="0" borderId="16" xfId="0" applyNumberFormat="1" applyFont="1" applyBorder="1" applyAlignment="1">
      <alignment/>
    </xf>
    <xf numFmtId="0" fontId="41" fillId="33" borderId="14" xfId="0" applyFont="1" applyFill="1" applyBorder="1" applyAlignment="1">
      <alignment/>
    </xf>
    <xf numFmtId="0" fontId="41" fillId="9" borderId="17" xfId="0" applyFont="1" applyFill="1" applyBorder="1" applyAlignment="1">
      <alignment/>
    </xf>
    <xf numFmtId="0" fontId="41" fillId="16" borderId="11" xfId="0" applyFont="1" applyFill="1" applyBorder="1" applyAlignment="1">
      <alignment/>
    </xf>
    <xf numFmtId="0" fontId="39" fillId="19" borderId="10" xfId="0" applyFont="1" applyFill="1" applyBorder="1" applyAlignment="1">
      <alignment/>
    </xf>
    <xf numFmtId="0" fontId="39" fillId="19" borderId="11" xfId="0" applyFont="1" applyFill="1" applyBorder="1" applyAlignment="1">
      <alignment/>
    </xf>
    <xf numFmtId="173" fontId="39" fillId="19" borderId="11" xfId="0" applyNumberFormat="1" applyFont="1" applyFill="1" applyBorder="1" applyAlignment="1">
      <alignment/>
    </xf>
    <xf numFmtId="173" fontId="39" fillId="19" borderId="12" xfId="0" applyNumberFormat="1" applyFont="1" applyFill="1" applyBorder="1" applyAlignment="1">
      <alignment/>
    </xf>
    <xf numFmtId="0" fontId="39" fillId="33" borderId="18" xfId="0" applyFont="1" applyFill="1" applyBorder="1" applyAlignment="1">
      <alignment/>
    </xf>
    <xf numFmtId="0" fontId="39" fillId="33" borderId="17" xfId="0" applyFont="1" applyFill="1" applyBorder="1" applyAlignment="1">
      <alignment/>
    </xf>
    <xf numFmtId="173" fontId="39" fillId="33" borderId="17" xfId="0" applyNumberFormat="1" applyFont="1" applyFill="1" applyBorder="1" applyAlignment="1">
      <alignment/>
    </xf>
    <xf numFmtId="173" fontId="39" fillId="33" borderId="19" xfId="0" applyNumberFormat="1" applyFont="1" applyFill="1" applyBorder="1" applyAlignment="1">
      <alignment/>
    </xf>
    <xf numFmtId="0" fontId="42" fillId="0" borderId="20" xfId="0" applyFont="1" applyBorder="1" applyAlignment="1">
      <alignment horizontal="center"/>
    </xf>
    <xf numFmtId="0" fontId="40" fillId="34" borderId="21" xfId="0" applyFont="1" applyFill="1" applyBorder="1" applyAlignment="1">
      <alignment horizontal="center" vertical="center"/>
    </xf>
    <xf numFmtId="0" fontId="40" fillId="34" borderId="22" xfId="0" applyFont="1" applyFill="1" applyBorder="1" applyAlignment="1">
      <alignment horizontal="center" vertical="center"/>
    </xf>
    <xf numFmtId="0" fontId="40" fillId="34" borderId="23" xfId="0" applyFont="1" applyFill="1" applyBorder="1" applyAlignment="1">
      <alignment horizontal="center" vertical="center"/>
    </xf>
    <xf numFmtId="0" fontId="40" fillId="34" borderId="16" xfId="0" applyFont="1" applyFill="1" applyBorder="1" applyAlignment="1">
      <alignment horizontal="center" vertical="center"/>
    </xf>
    <xf numFmtId="0" fontId="39" fillId="16" borderId="18" xfId="0" applyFont="1" applyFill="1" applyBorder="1" applyAlignment="1">
      <alignment/>
    </xf>
    <xf numFmtId="0" fontId="39" fillId="16" borderId="17" xfId="0" applyFont="1" applyFill="1" applyBorder="1" applyAlignment="1">
      <alignment/>
    </xf>
    <xf numFmtId="173" fontId="39" fillId="16" borderId="17" xfId="0" applyNumberFormat="1" applyFont="1" applyFill="1" applyBorder="1" applyAlignment="1">
      <alignment/>
    </xf>
    <xf numFmtId="173" fontId="39" fillId="16" borderId="19" xfId="0" applyNumberFormat="1" applyFont="1" applyFill="1" applyBorder="1" applyAlignment="1">
      <alignment/>
    </xf>
    <xf numFmtId="0" fontId="39" fillId="9" borderId="24" xfId="0" applyFont="1" applyFill="1" applyBorder="1" applyAlignment="1">
      <alignment/>
    </xf>
    <xf numFmtId="0" fontId="39" fillId="9" borderId="25" xfId="0" applyFont="1" applyFill="1" applyBorder="1" applyAlignment="1">
      <alignment/>
    </xf>
    <xf numFmtId="173" fontId="39" fillId="9" borderId="25" xfId="0" applyNumberFormat="1" applyFont="1" applyFill="1" applyBorder="1" applyAlignment="1">
      <alignment/>
    </xf>
    <xf numFmtId="173" fontId="39" fillId="9" borderId="26" xfId="0" applyNumberFormat="1" applyFont="1" applyFill="1" applyBorder="1" applyAlignment="1">
      <alignment/>
    </xf>
    <xf numFmtId="0" fontId="41" fillId="0" borderId="27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40" fillId="0" borderId="22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1" fillId="0" borderId="0" xfId="0" applyFont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1304925</xdr:colOff>
      <xdr:row>2</xdr:row>
      <xdr:rowOff>762000</xdr:rowOff>
    </xdr:to>
    <xdr:pic>
      <xdr:nvPicPr>
        <xdr:cNvPr id="1" name="Obrázek 1" descr="logo opatex - v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717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85"/>
  <sheetViews>
    <sheetView tabSelected="1" zoomScalePageLayoutView="0" workbookViewId="0" topLeftCell="A157">
      <selection activeCell="F181" sqref="F181"/>
    </sheetView>
  </sheetViews>
  <sheetFormatPr defaultColWidth="9.140625" defaultRowHeight="15"/>
  <cols>
    <col min="1" max="1" width="15.421875" style="0" customWidth="1"/>
    <col min="2" max="2" width="22.140625" style="0" bestFit="1" customWidth="1"/>
    <col min="3" max="3" width="38.421875" style="0" bestFit="1" customWidth="1"/>
    <col min="4" max="4" width="16.140625" style="0" bestFit="1" customWidth="1"/>
    <col min="5" max="5" width="15.8515625" style="0" customWidth="1"/>
    <col min="6" max="6" width="16.57421875" style="0" customWidth="1"/>
    <col min="9" max="9" width="8.140625" style="0" customWidth="1"/>
    <col min="10" max="10" width="14.140625" style="0" hidden="1" customWidth="1"/>
    <col min="11" max="11" width="14.140625" style="0" customWidth="1"/>
    <col min="13" max="13" width="17.57421875" style="0" customWidth="1"/>
  </cols>
  <sheetData>
    <row r="1" spans="2:6" ht="15" customHeight="1">
      <c r="B1" s="50" t="s">
        <v>250</v>
      </c>
      <c r="C1" s="50"/>
      <c r="D1" s="50"/>
      <c r="E1" s="50"/>
      <c r="F1" s="50"/>
    </row>
    <row r="2" spans="2:6" ht="15" customHeight="1">
      <c r="B2" s="50"/>
      <c r="C2" s="50"/>
      <c r="D2" s="50"/>
      <c r="E2" s="50"/>
      <c r="F2" s="50"/>
    </row>
    <row r="3" spans="2:6" ht="93" customHeight="1">
      <c r="B3" s="50"/>
      <c r="C3" s="50"/>
      <c r="D3" s="50"/>
      <c r="E3" s="50"/>
      <c r="F3" s="50"/>
    </row>
    <row r="4" spans="2:6" ht="18" customHeight="1" thickBot="1">
      <c r="B4" s="33"/>
      <c r="C4" s="33"/>
      <c r="D4" s="33"/>
      <c r="E4" s="33"/>
      <c r="F4" s="33"/>
    </row>
    <row r="5" spans="2:13" ht="21" thickBot="1">
      <c r="B5" s="35" t="s">
        <v>0</v>
      </c>
      <c r="C5" s="34" t="s">
        <v>180</v>
      </c>
      <c r="D5" s="36" t="s">
        <v>181</v>
      </c>
      <c r="E5" s="36" t="s">
        <v>75</v>
      </c>
      <c r="F5" s="37" t="s">
        <v>182</v>
      </c>
      <c r="H5" s="51" t="s">
        <v>114</v>
      </c>
      <c r="I5" s="51"/>
      <c r="J5" s="51"/>
      <c r="K5" s="22"/>
      <c r="L5" s="46" t="s">
        <v>115</v>
      </c>
      <c r="M5" s="47"/>
    </row>
    <row r="6" spans="2:13" ht="21">
      <c r="B6" s="5" t="s">
        <v>1</v>
      </c>
      <c r="C6" s="6" t="s">
        <v>76</v>
      </c>
      <c r="D6" s="7">
        <v>85</v>
      </c>
      <c r="E6" s="6"/>
      <c r="F6" s="8">
        <f>D6*E6</f>
        <v>0</v>
      </c>
      <c r="K6" s="23"/>
      <c r="L6" s="46" t="s">
        <v>178</v>
      </c>
      <c r="M6" s="47"/>
    </row>
    <row r="7" spans="2:13" ht="21">
      <c r="B7" s="9" t="s">
        <v>2</v>
      </c>
      <c r="C7" s="10" t="s">
        <v>77</v>
      </c>
      <c r="D7" s="11">
        <v>100</v>
      </c>
      <c r="E7" s="10"/>
      <c r="F7" s="12">
        <f>D7*E7</f>
        <v>0</v>
      </c>
      <c r="K7" s="24"/>
      <c r="L7" s="46" t="s">
        <v>179</v>
      </c>
      <c r="M7" s="47"/>
    </row>
    <row r="8" spans="2:13" ht="20.25" customHeight="1">
      <c r="B8" s="9" t="s">
        <v>3</v>
      </c>
      <c r="C8" s="10" t="s">
        <v>78</v>
      </c>
      <c r="D8" s="11">
        <v>120</v>
      </c>
      <c r="E8" s="10"/>
      <c r="F8" s="12">
        <f aca="true" t="shared" si="0" ref="F8:F65">D8*E8</f>
        <v>0</v>
      </c>
      <c r="K8" s="26"/>
      <c r="L8" s="46" t="s">
        <v>249</v>
      </c>
      <c r="M8" s="47"/>
    </row>
    <row r="9" spans="2:6" ht="15">
      <c r="B9" s="9" t="s">
        <v>4</v>
      </c>
      <c r="C9" s="10" t="s">
        <v>79</v>
      </c>
      <c r="D9" s="11">
        <v>100</v>
      </c>
      <c r="E9" s="10"/>
      <c r="F9" s="12">
        <f t="shared" si="0"/>
        <v>0</v>
      </c>
    </row>
    <row r="10" spans="2:6" ht="18" customHeight="1">
      <c r="B10" s="9" t="s">
        <v>247</v>
      </c>
      <c r="C10" s="10" t="s">
        <v>248</v>
      </c>
      <c r="D10" s="11">
        <v>95</v>
      </c>
      <c r="E10" s="10"/>
      <c r="F10" s="12">
        <f t="shared" si="0"/>
        <v>0</v>
      </c>
    </row>
    <row r="11" spans="2:6" ht="18" customHeight="1">
      <c r="B11" s="9" t="s">
        <v>276</v>
      </c>
      <c r="C11" s="10" t="s">
        <v>277</v>
      </c>
      <c r="D11" s="11">
        <v>75</v>
      </c>
      <c r="E11" s="10"/>
      <c r="F11" s="12">
        <f t="shared" si="0"/>
        <v>0</v>
      </c>
    </row>
    <row r="12" spans="2:6" ht="18" customHeight="1">
      <c r="B12" s="9" t="s">
        <v>345</v>
      </c>
      <c r="C12" s="10" t="s">
        <v>346</v>
      </c>
      <c r="D12" s="11">
        <v>125</v>
      </c>
      <c r="E12" s="10"/>
      <c r="F12" s="12">
        <f t="shared" si="0"/>
        <v>0</v>
      </c>
    </row>
    <row r="13" spans="2:6" ht="15">
      <c r="B13" s="9" t="s">
        <v>5</v>
      </c>
      <c r="C13" s="10" t="s">
        <v>80</v>
      </c>
      <c r="D13" s="11">
        <v>100</v>
      </c>
      <c r="E13" s="10"/>
      <c r="F13" s="12">
        <f t="shared" si="0"/>
        <v>0</v>
      </c>
    </row>
    <row r="14" spans="2:6" ht="15">
      <c r="B14" s="9" t="s">
        <v>6</v>
      </c>
      <c r="C14" s="10" t="s">
        <v>81</v>
      </c>
      <c r="D14" s="11">
        <v>75</v>
      </c>
      <c r="E14" s="10"/>
      <c r="F14" s="12">
        <f t="shared" si="0"/>
        <v>0</v>
      </c>
    </row>
    <row r="15" spans="2:6" ht="15">
      <c r="B15" s="9" t="s">
        <v>7</v>
      </c>
      <c r="C15" s="10" t="s">
        <v>82</v>
      </c>
      <c r="D15" s="11">
        <v>145</v>
      </c>
      <c r="E15" s="10"/>
      <c r="F15" s="12">
        <f t="shared" si="0"/>
        <v>0</v>
      </c>
    </row>
    <row r="16" spans="2:6" ht="15">
      <c r="B16" s="9" t="s">
        <v>8</v>
      </c>
      <c r="C16" s="10" t="s">
        <v>83</v>
      </c>
      <c r="D16" s="11">
        <v>120</v>
      </c>
      <c r="E16" s="10"/>
      <c r="F16" s="12">
        <f t="shared" si="0"/>
        <v>0</v>
      </c>
    </row>
    <row r="17" spans="2:6" ht="15">
      <c r="B17" s="9" t="s">
        <v>278</v>
      </c>
      <c r="C17" s="10" t="s">
        <v>279</v>
      </c>
      <c r="D17" s="11">
        <v>100</v>
      </c>
      <c r="E17" s="10"/>
      <c r="F17" s="12">
        <f t="shared" si="0"/>
        <v>0</v>
      </c>
    </row>
    <row r="18" spans="2:6" ht="15">
      <c r="B18" s="9" t="s">
        <v>9</v>
      </c>
      <c r="C18" s="10" t="s">
        <v>84</v>
      </c>
      <c r="D18" s="11">
        <v>70</v>
      </c>
      <c r="E18" s="10"/>
      <c r="F18" s="12">
        <f t="shared" si="0"/>
        <v>0</v>
      </c>
    </row>
    <row r="19" spans="2:6" ht="15">
      <c r="B19" s="9" t="s">
        <v>10</v>
      </c>
      <c r="C19" s="10" t="s">
        <v>85</v>
      </c>
      <c r="D19" s="11">
        <v>110</v>
      </c>
      <c r="E19" s="10"/>
      <c r="F19" s="12">
        <f t="shared" si="0"/>
        <v>0</v>
      </c>
    </row>
    <row r="20" spans="2:6" ht="15">
      <c r="B20" s="9" t="s">
        <v>11</v>
      </c>
      <c r="C20" s="10" t="s">
        <v>92</v>
      </c>
      <c r="D20" s="11">
        <v>70</v>
      </c>
      <c r="E20" s="10"/>
      <c r="F20" s="12">
        <f t="shared" si="0"/>
        <v>0</v>
      </c>
    </row>
    <row r="21" spans="2:6" ht="15">
      <c r="B21" s="9" t="s">
        <v>300</v>
      </c>
      <c r="C21" s="10" t="s">
        <v>301</v>
      </c>
      <c r="D21" s="11">
        <v>90</v>
      </c>
      <c r="E21" s="10"/>
      <c r="F21" s="12">
        <f t="shared" si="0"/>
        <v>0</v>
      </c>
    </row>
    <row r="22" spans="2:6" ht="15">
      <c r="B22" s="9" t="s">
        <v>12</v>
      </c>
      <c r="C22" s="10" t="s">
        <v>271</v>
      </c>
      <c r="D22" s="11">
        <v>65</v>
      </c>
      <c r="E22" s="10"/>
      <c r="F22" s="12">
        <f t="shared" si="0"/>
        <v>0</v>
      </c>
    </row>
    <row r="23" spans="2:6" ht="15">
      <c r="B23" s="9" t="s">
        <v>13</v>
      </c>
      <c r="C23" s="10" t="s">
        <v>86</v>
      </c>
      <c r="D23" s="11">
        <v>130</v>
      </c>
      <c r="E23" s="10"/>
      <c r="F23" s="12">
        <f t="shared" si="0"/>
        <v>0</v>
      </c>
    </row>
    <row r="24" spans="2:6" ht="15">
      <c r="B24" s="9" t="s">
        <v>14</v>
      </c>
      <c r="C24" s="10" t="s">
        <v>87</v>
      </c>
      <c r="D24" s="11">
        <v>110</v>
      </c>
      <c r="E24" s="10"/>
      <c r="F24" s="12">
        <f t="shared" si="0"/>
        <v>0</v>
      </c>
    </row>
    <row r="25" spans="2:6" ht="15">
      <c r="B25" s="9" t="s">
        <v>15</v>
      </c>
      <c r="C25" s="10" t="s">
        <v>89</v>
      </c>
      <c r="D25" s="11">
        <v>75</v>
      </c>
      <c r="E25" s="10"/>
      <c r="F25" s="12">
        <f t="shared" si="0"/>
        <v>0</v>
      </c>
    </row>
    <row r="26" spans="2:6" ht="15">
      <c r="B26" s="9" t="s">
        <v>16</v>
      </c>
      <c r="C26" s="10" t="s">
        <v>293</v>
      </c>
      <c r="D26" s="11">
        <v>100</v>
      </c>
      <c r="E26" s="10"/>
      <c r="F26" s="12">
        <f t="shared" si="0"/>
        <v>0</v>
      </c>
    </row>
    <row r="27" spans="2:6" ht="15">
      <c r="B27" s="9" t="s">
        <v>17</v>
      </c>
      <c r="C27" s="10" t="s">
        <v>18</v>
      </c>
      <c r="D27" s="11">
        <v>100</v>
      </c>
      <c r="E27" s="10"/>
      <c r="F27" s="12">
        <f t="shared" si="0"/>
        <v>0</v>
      </c>
    </row>
    <row r="28" spans="2:6" ht="15">
      <c r="B28" s="9" t="s">
        <v>280</v>
      </c>
      <c r="C28" s="10" t="s">
        <v>88</v>
      </c>
      <c r="D28" s="11">
        <v>75</v>
      </c>
      <c r="E28" s="10"/>
      <c r="F28" s="12">
        <f t="shared" si="0"/>
        <v>0</v>
      </c>
    </row>
    <row r="29" spans="2:6" ht="15">
      <c r="B29" s="9" t="s">
        <v>19</v>
      </c>
      <c r="C29" s="10" t="s">
        <v>90</v>
      </c>
      <c r="D29" s="11">
        <v>60</v>
      </c>
      <c r="E29" s="10"/>
      <c r="F29" s="12">
        <f t="shared" si="0"/>
        <v>0</v>
      </c>
    </row>
    <row r="30" spans="2:6" ht="15">
      <c r="B30" s="9" t="s">
        <v>20</v>
      </c>
      <c r="C30" s="10" t="s">
        <v>91</v>
      </c>
      <c r="D30" s="11">
        <v>80</v>
      </c>
      <c r="E30" s="10"/>
      <c r="F30" s="12">
        <f t="shared" si="0"/>
        <v>0</v>
      </c>
    </row>
    <row r="31" spans="2:6" ht="15">
      <c r="B31" s="9" t="s">
        <v>341</v>
      </c>
      <c r="C31" s="10" t="s">
        <v>342</v>
      </c>
      <c r="D31" s="11">
        <v>135</v>
      </c>
      <c r="E31" s="10"/>
      <c r="F31" s="12">
        <f t="shared" si="0"/>
        <v>0</v>
      </c>
    </row>
    <row r="32" spans="2:6" ht="15">
      <c r="B32" s="9" t="s">
        <v>308</v>
      </c>
      <c r="C32" s="10" t="s">
        <v>311</v>
      </c>
      <c r="D32" s="11">
        <v>80</v>
      </c>
      <c r="E32" s="10"/>
      <c r="F32" s="12">
        <f t="shared" si="0"/>
        <v>0</v>
      </c>
    </row>
    <row r="33" spans="2:6" ht="15">
      <c r="B33" s="9" t="s">
        <v>309</v>
      </c>
      <c r="C33" s="10" t="s">
        <v>310</v>
      </c>
      <c r="D33" s="11">
        <v>65</v>
      </c>
      <c r="E33" s="10"/>
      <c r="F33" s="12">
        <f t="shared" si="0"/>
        <v>0</v>
      </c>
    </row>
    <row r="34" spans="2:6" ht="15">
      <c r="B34" s="9" t="s">
        <v>21</v>
      </c>
      <c r="C34" s="10" t="s">
        <v>272</v>
      </c>
      <c r="D34" s="11">
        <v>100</v>
      </c>
      <c r="E34" s="10"/>
      <c r="F34" s="12">
        <f t="shared" si="0"/>
        <v>0</v>
      </c>
    </row>
    <row r="35" spans="2:6" ht="15">
      <c r="B35" s="29" t="s">
        <v>174</v>
      </c>
      <c r="C35" s="30" t="s">
        <v>183</v>
      </c>
      <c r="D35" s="31">
        <v>95</v>
      </c>
      <c r="E35" s="30"/>
      <c r="F35" s="32">
        <f t="shared" si="0"/>
        <v>0</v>
      </c>
    </row>
    <row r="36" spans="2:6" ht="15">
      <c r="B36" s="9" t="s">
        <v>335</v>
      </c>
      <c r="C36" s="30" t="s">
        <v>326</v>
      </c>
      <c r="D36" s="31">
        <v>130</v>
      </c>
      <c r="E36" s="30"/>
      <c r="F36" s="32">
        <f t="shared" si="0"/>
        <v>0</v>
      </c>
    </row>
    <row r="37" spans="2:6" ht="15">
      <c r="B37" s="9" t="s">
        <v>336</v>
      </c>
      <c r="C37" s="30" t="s">
        <v>325</v>
      </c>
      <c r="D37" s="31">
        <v>115</v>
      </c>
      <c r="E37" s="30"/>
      <c r="F37" s="32">
        <f t="shared" si="0"/>
        <v>0</v>
      </c>
    </row>
    <row r="38" spans="2:6" ht="15">
      <c r="B38" s="1" t="s">
        <v>347</v>
      </c>
      <c r="C38" s="2" t="s">
        <v>348</v>
      </c>
      <c r="D38" s="3">
        <v>100</v>
      </c>
      <c r="E38" s="2"/>
      <c r="F38" s="4">
        <f t="shared" si="0"/>
        <v>0</v>
      </c>
    </row>
    <row r="39" spans="2:6" ht="15">
      <c r="B39" s="1" t="s">
        <v>22</v>
      </c>
      <c r="C39" s="2" t="s">
        <v>93</v>
      </c>
      <c r="D39" s="3">
        <v>135</v>
      </c>
      <c r="E39" s="2"/>
      <c r="F39" s="4">
        <f t="shared" si="0"/>
        <v>0</v>
      </c>
    </row>
    <row r="40" spans="2:6" ht="15">
      <c r="B40" s="1" t="s">
        <v>23</v>
      </c>
      <c r="C40" s="2" t="s">
        <v>94</v>
      </c>
      <c r="D40" s="3">
        <v>190</v>
      </c>
      <c r="E40" s="2"/>
      <c r="F40" s="4">
        <f t="shared" si="0"/>
        <v>0</v>
      </c>
    </row>
    <row r="41" spans="2:6" ht="15">
      <c r="B41" s="1" t="s">
        <v>254</v>
      </c>
      <c r="C41" s="2" t="s">
        <v>255</v>
      </c>
      <c r="D41" s="3">
        <v>120</v>
      </c>
      <c r="E41" s="2"/>
      <c r="F41" s="4">
        <f t="shared" si="0"/>
        <v>0</v>
      </c>
    </row>
    <row r="42" spans="2:6" ht="15">
      <c r="B42" s="1" t="s">
        <v>24</v>
      </c>
      <c r="C42" s="2" t="s">
        <v>95</v>
      </c>
      <c r="D42" s="3">
        <v>130</v>
      </c>
      <c r="E42" s="2"/>
      <c r="F42" s="4">
        <f t="shared" si="0"/>
        <v>0</v>
      </c>
    </row>
    <row r="43" spans="2:6" ht="15">
      <c r="B43" s="1" t="s">
        <v>25</v>
      </c>
      <c r="C43" s="2" t="s">
        <v>96</v>
      </c>
      <c r="D43" s="3">
        <v>200</v>
      </c>
      <c r="E43" s="2"/>
      <c r="F43" s="4">
        <f t="shared" si="0"/>
        <v>0</v>
      </c>
    </row>
    <row r="44" spans="2:6" ht="15">
      <c r="B44" s="1" t="s">
        <v>26</v>
      </c>
      <c r="C44" s="2" t="s">
        <v>97</v>
      </c>
      <c r="D44" s="3">
        <v>220</v>
      </c>
      <c r="E44" s="2"/>
      <c r="F44" s="4">
        <f t="shared" si="0"/>
        <v>0</v>
      </c>
    </row>
    <row r="45" spans="2:6" ht="15">
      <c r="B45" s="1" t="s">
        <v>333</v>
      </c>
      <c r="C45" s="2" t="s">
        <v>327</v>
      </c>
      <c r="D45" s="3">
        <v>100</v>
      </c>
      <c r="E45" s="2"/>
      <c r="F45" s="4">
        <f t="shared" si="0"/>
        <v>0</v>
      </c>
    </row>
    <row r="46" spans="2:6" ht="15">
      <c r="B46" s="1" t="s">
        <v>334</v>
      </c>
      <c r="C46" s="2" t="s">
        <v>328</v>
      </c>
      <c r="D46" s="3">
        <v>90</v>
      </c>
      <c r="E46" s="2"/>
      <c r="F46" s="4">
        <f t="shared" si="0"/>
        <v>0</v>
      </c>
    </row>
    <row r="47" spans="2:6" ht="15">
      <c r="B47" s="1" t="s">
        <v>27</v>
      </c>
      <c r="C47" s="2" t="s">
        <v>98</v>
      </c>
      <c r="D47" s="3">
        <v>125</v>
      </c>
      <c r="E47" s="2"/>
      <c r="F47" s="4">
        <f t="shared" si="0"/>
        <v>0</v>
      </c>
    </row>
    <row r="48" spans="2:6" ht="15">
      <c r="B48" s="1" t="s">
        <v>28</v>
      </c>
      <c r="C48" s="2" t="s">
        <v>99</v>
      </c>
      <c r="D48" s="3">
        <v>200</v>
      </c>
      <c r="E48" s="2"/>
      <c r="F48" s="4">
        <f t="shared" si="0"/>
        <v>0</v>
      </c>
    </row>
    <row r="49" spans="2:6" ht="15">
      <c r="B49" s="1" t="s">
        <v>29</v>
      </c>
      <c r="C49" s="2" t="s">
        <v>305</v>
      </c>
      <c r="D49" s="3">
        <v>65</v>
      </c>
      <c r="E49" s="2"/>
      <c r="F49" s="4">
        <f t="shared" si="0"/>
        <v>0</v>
      </c>
    </row>
    <row r="50" spans="2:6" ht="15">
      <c r="B50" s="1" t="s">
        <v>30</v>
      </c>
      <c r="C50" s="2" t="s">
        <v>100</v>
      </c>
      <c r="D50" s="3">
        <v>250</v>
      </c>
      <c r="E50" s="2"/>
      <c r="F50" s="4">
        <f t="shared" si="0"/>
        <v>0</v>
      </c>
    </row>
    <row r="51" spans="2:6" ht="15">
      <c r="B51" s="1" t="s">
        <v>31</v>
      </c>
      <c r="C51" s="2" t="s">
        <v>102</v>
      </c>
      <c r="D51" s="3">
        <v>50</v>
      </c>
      <c r="E51" s="2"/>
      <c r="F51" s="4">
        <f t="shared" si="0"/>
        <v>0</v>
      </c>
    </row>
    <row r="52" spans="2:6" ht="15">
      <c r="B52" s="1" t="s">
        <v>32</v>
      </c>
      <c r="C52" s="2" t="s">
        <v>101</v>
      </c>
      <c r="D52" s="3">
        <v>95</v>
      </c>
      <c r="E52" s="2"/>
      <c r="F52" s="4">
        <f t="shared" si="0"/>
        <v>0</v>
      </c>
    </row>
    <row r="53" spans="2:6" ht="15">
      <c r="B53" s="1" t="s">
        <v>33</v>
      </c>
      <c r="C53" s="2" t="s">
        <v>103</v>
      </c>
      <c r="D53" s="3">
        <v>150</v>
      </c>
      <c r="E53" s="2"/>
      <c r="F53" s="4">
        <f t="shared" si="0"/>
        <v>0</v>
      </c>
    </row>
    <row r="54" spans="2:6" ht="15">
      <c r="B54" s="1" t="s">
        <v>349</v>
      </c>
      <c r="C54" s="2" t="s">
        <v>350</v>
      </c>
      <c r="D54" s="3">
        <v>190</v>
      </c>
      <c r="E54" s="2"/>
      <c r="F54" s="4">
        <f t="shared" si="0"/>
        <v>0</v>
      </c>
    </row>
    <row r="55" spans="2:6" ht="15">
      <c r="B55" s="1" t="s">
        <v>281</v>
      </c>
      <c r="C55" s="2" t="s">
        <v>282</v>
      </c>
      <c r="D55" s="3">
        <v>100</v>
      </c>
      <c r="E55" s="2"/>
      <c r="F55" s="4">
        <f t="shared" si="0"/>
        <v>0</v>
      </c>
    </row>
    <row r="56" spans="2:6" ht="15">
      <c r="B56" s="1" t="s">
        <v>34</v>
      </c>
      <c r="C56" s="2" t="s">
        <v>104</v>
      </c>
      <c r="D56" s="3">
        <v>100</v>
      </c>
      <c r="E56" s="2"/>
      <c r="F56" s="4">
        <f t="shared" si="0"/>
        <v>0</v>
      </c>
    </row>
    <row r="57" spans="2:6" ht="15">
      <c r="B57" s="1" t="s">
        <v>35</v>
      </c>
      <c r="C57" s="2" t="s">
        <v>105</v>
      </c>
      <c r="D57" s="3">
        <v>125</v>
      </c>
      <c r="E57" s="2"/>
      <c r="F57" s="4">
        <f t="shared" si="0"/>
        <v>0</v>
      </c>
    </row>
    <row r="58" spans="2:6" ht="15">
      <c r="B58" s="1" t="s">
        <v>36</v>
      </c>
      <c r="C58" s="2" t="s">
        <v>294</v>
      </c>
      <c r="D58" s="3">
        <v>120</v>
      </c>
      <c r="E58" s="2"/>
      <c r="F58" s="4">
        <f t="shared" si="0"/>
        <v>0</v>
      </c>
    </row>
    <row r="59" spans="2:6" ht="15">
      <c r="B59" s="1" t="s">
        <v>37</v>
      </c>
      <c r="C59" s="2" t="s">
        <v>106</v>
      </c>
      <c r="D59" s="3">
        <v>150</v>
      </c>
      <c r="E59" s="2"/>
      <c r="F59" s="4">
        <f t="shared" si="0"/>
        <v>0</v>
      </c>
    </row>
    <row r="60" spans="2:6" ht="15">
      <c r="B60" s="1" t="s">
        <v>38</v>
      </c>
      <c r="C60" s="2" t="s">
        <v>107</v>
      </c>
      <c r="D60" s="3">
        <v>120</v>
      </c>
      <c r="E60" s="2"/>
      <c r="F60" s="4">
        <f t="shared" si="0"/>
        <v>0</v>
      </c>
    </row>
    <row r="61" spans="2:6" ht="15">
      <c r="B61" s="1" t="s">
        <v>39</v>
      </c>
      <c r="C61" s="2" t="s">
        <v>108</v>
      </c>
      <c r="D61" s="3">
        <v>375</v>
      </c>
      <c r="E61" s="2"/>
      <c r="F61" s="4">
        <f t="shared" si="0"/>
        <v>0</v>
      </c>
    </row>
    <row r="62" spans="2:6" ht="15">
      <c r="B62" s="1" t="s">
        <v>320</v>
      </c>
      <c r="C62" s="2" t="s">
        <v>321</v>
      </c>
      <c r="D62" s="3">
        <v>200</v>
      </c>
      <c r="E62" s="2"/>
      <c r="F62" s="4">
        <f t="shared" si="0"/>
        <v>0</v>
      </c>
    </row>
    <row r="63" spans="2:6" ht="15">
      <c r="B63" s="1" t="s">
        <v>40</v>
      </c>
      <c r="C63" s="2" t="s">
        <v>109</v>
      </c>
      <c r="D63" s="3">
        <v>100</v>
      </c>
      <c r="E63" s="2"/>
      <c r="F63" s="4">
        <f t="shared" si="0"/>
        <v>0</v>
      </c>
    </row>
    <row r="64" spans="2:6" ht="15">
      <c r="B64" s="1" t="s">
        <v>41</v>
      </c>
      <c r="C64" s="2" t="s">
        <v>185</v>
      </c>
      <c r="D64" s="3">
        <v>55</v>
      </c>
      <c r="E64" s="2"/>
      <c r="F64" s="4">
        <f t="shared" si="0"/>
        <v>0</v>
      </c>
    </row>
    <row r="65" spans="2:6" ht="15">
      <c r="B65" s="1" t="s">
        <v>42</v>
      </c>
      <c r="C65" s="2" t="s">
        <v>110</v>
      </c>
      <c r="D65" s="3">
        <v>135</v>
      </c>
      <c r="E65" s="2"/>
      <c r="F65" s="4">
        <f t="shared" si="0"/>
        <v>0</v>
      </c>
    </row>
    <row r="66" spans="2:6" ht="15">
      <c r="B66" s="1" t="s">
        <v>43</v>
      </c>
      <c r="C66" s="2" t="s">
        <v>184</v>
      </c>
      <c r="D66" s="3">
        <v>70</v>
      </c>
      <c r="E66" s="2"/>
      <c r="F66" s="4">
        <f aca="true" t="shared" si="1" ref="F66:F113">D66*E66</f>
        <v>0</v>
      </c>
    </row>
    <row r="67" spans="2:6" ht="15">
      <c r="B67" s="1" t="s">
        <v>44</v>
      </c>
      <c r="C67" s="2" t="s">
        <v>111</v>
      </c>
      <c r="D67" s="3">
        <v>50</v>
      </c>
      <c r="E67" s="2"/>
      <c r="F67" s="4">
        <f t="shared" si="1"/>
        <v>0</v>
      </c>
    </row>
    <row r="68" spans="2:6" ht="15">
      <c r="B68" s="1" t="s">
        <v>45</v>
      </c>
      <c r="C68" s="2" t="s">
        <v>186</v>
      </c>
      <c r="D68" s="3">
        <v>85</v>
      </c>
      <c r="E68" s="2"/>
      <c r="F68" s="4">
        <f t="shared" si="1"/>
        <v>0</v>
      </c>
    </row>
    <row r="69" spans="2:6" ht="15">
      <c r="B69" s="1" t="s">
        <v>46</v>
      </c>
      <c r="C69" s="2" t="s">
        <v>112</v>
      </c>
      <c r="D69" s="3">
        <v>50</v>
      </c>
      <c r="E69" s="2"/>
      <c r="F69" s="4">
        <f t="shared" si="1"/>
        <v>0</v>
      </c>
    </row>
    <row r="70" spans="2:6" ht="15">
      <c r="B70" s="1" t="s">
        <v>47</v>
      </c>
      <c r="C70" s="2" t="s">
        <v>251</v>
      </c>
      <c r="D70" s="3">
        <v>120</v>
      </c>
      <c r="E70" s="2"/>
      <c r="F70" s="4">
        <f t="shared" si="1"/>
        <v>0</v>
      </c>
    </row>
    <row r="71" spans="2:6" ht="15">
      <c r="B71" s="1" t="s">
        <v>48</v>
      </c>
      <c r="C71" s="2" t="s">
        <v>273</v>
      </c>
      <c r="D71" s="3">
        <v>160</v>
      </c>
      <c r="E71" s="2"/>
      <c r="F71" s="4">
        <f t="shared" si="1"/>
        <v>0</v>
      </c>
    </row>
    <row r="72" spans="2:6" ht="15">
      <c r="B72" s="1" t="s">
        <v>49</v>
      </c>
      <c r="C72" s="2" t="s">
        <v>187</v>
      </c>
      <c r="D72" s="3">
        <v>90</v>
      </c>
      <c r="E72" s="2"/>
      <c r="F72" s="4">
        <f t="shared" si="1"/>
        <v>0</v>
      </c>
    </row>
    <row r="73" spans="2:6" ht="15">
      <c r="B73" s="1" t="s">
        <v>50</v>
      </c>
      <c r="C73" s="2" t="s">
        <v>188</v>
      </c>
      <c r="D73" s="3">
        <v>70</v>
      </c>
      <c r="E73" s="2"/>
      <c r="F73" s="4">
        <f t="shared" si="1"/>
        <v>0</v>
      </c>
    </row>
    <row r="74" spans="2:6" ht="15">
      <c r="B74" s="1" t="s">
        <v>51</v>
      </c>
      <c r="C74" s="2" t="s">
        <v>189</v>
      </c>
      <c r="D74" s="3">
        <v>20</v>
      </c>
      <c r="E74" s="2"/>
      <c r="F74" s="4">
        <f t="shared" si="1"/>
        <v>0</v>
      </c>
    </row>
    <row r="75" spans="2:6" ht="15">
      <c r="B75" s="1" t="s">
        <v>52</v>
      </c>
      <c r="C75" s="2" t="s">
        <v>190</v>
      </c>
      <c r="D75" s="3">
        <v>250</v>
      </c>
      <c r="E75" s="2"/>
      <c r="F75" s="4">
        <f t="shared" si="1"/>
        <v>0</v>
      </c>
    </row>
    <row r="76" spans="2:6" ht="15">
      <c r="B76" s="1" t="s">
        <v>242</v>
      </c>
      <c r="C76" s="2" t="s">
        <v>173</v>
      </c>
      <c r="D76" s="3">
        <v>25</v>
      </c>
      <c r="E76" s="2"/>
      <c r="F76" s="4">
        <f t="shared" si="1"/>
        <v>0</v>
      </c>
    </row>
    <row r="77" spans="2:6" ht="15">
      <c r="B77" s="1" t="s">
        <v>241</v>
      </c>
      <c r="C77" s="2" t="s">
        <v>175</v>
      </c>
      <c r="D77" s="3">
        <v>40</v>
      </c>
      <c r="E77" s="2"/>
      <c r="F77" s="4">
        <f t="shared" si="1"/>
        <v>0</v>
      </c>
    </row>
    <row r="78" spans="2:6" ht="15">
      <c r="B78" s="1" t="s">
        <v>240</v>
      </c>
      <c r="C78" s="2" t="s">
        <v>191</v>
      </c>
      <c r="D78" s="3">
        <v>135</v>
      </c>
      <c r="E78" s="2"/>
      <c r="F78" s="4">
        <f t="shared" si="1"/>
        <v>0</v>
      </c>
    </row>
    <row r="79" spans="2:6" ht="15">
      <c r="B79" s="1" t="s">
        <v>239</v>
      </c>
      <c r="C79" s="2" t="s">
        <v>245</v>
      </c>
      <c r="D79" s="3">
        <v>145</v>
      </c>
      <c r="E79" s="2"/>
      <c r="F79" s="4">
        <f t="shared" si="1"/>
        <v>0</v>
      </c>
    </row>
    <row r="80" spans="2:6" ht="15">
      <c r="B80" s="1" t="s">
        <v>306</v>
      </c>
      <c r="C80" s="2" t="s">
        <v>307</v>
      </c>
      <c r="D80" s="3">
        <v>75</v>
      </c>
      <c r="E80" s="2"/>
      <c r="F80" s="4">
        <f t="shared" si="1"/>
        <v>0</v>
      </c>
    </row>
    <row r="81" spans="2:6" ht="15.75" thickBot="1">
      <c r="B81" s="42" t="s">
        <v>238</v>
      </c>
      <c r="C81" s="43" t="s">
        <v>192</v>
      </c>
      <c r="D81" s="44">
        <v>200</v>
      </c>
      <c r="E81" s="43"/>
      <c r="F81" s="45">
        <f t="shared" si="1"/>
        <v>0</v>
      </c>
    </row>
    <row r="82" spans="2:6" ht="15">
      <c r="B82" s="13" t="s">
        <v>318</v>
      </c>
      <c r="C82" s="14" t="s">
        <v>319</v>
      </c>
      <c r="D82" s="15">
        <v>235</v>
      </c>
      <c r="E82" s="14"/>
      <c r="F82" s="16">
        <f t="shared" si="1"/>
        <v>0</v>
      </c>
    </row>
    <row r="83" spans="2:6" ht="15">
      <c r="B83" s="17" t="s">
        <v>283</v>
      </c>
      <c r="C83" s="18" t="s">
        <v>284</v>
      </c>
      <c r="D83" s="19">
        <v>150</v>
      </c>
      <c r="E83" s="18"/>
      <c r="F83" s="20">
        <f>D83*E83</f>
        <v>0</v>
      </c>
    </row>
    <row r="84" spans="2:6" ht="15">
      <c r="B84" s="38" t="s">
        <v>343</v>
      </c>
      <c r="C84" s="39" t="s">
        <v>344</v>
      </c>
      <c r="D84" s="40">
        <v>190</v>
      </c>
      <c r="E84" s="39"/>
      <c r="F84" s="41">
        <f>D84*E84</f>
        <v>0</v>
      </c>
    </row>
    <row r="85" spans="2:6" ht="15">
      <c r="B85" s="38" t="s">
        <v>53</v>
      </c>
      <c r="C85" s="39" t="s">
        <v>193</v>
      </c>
      <c r="D85" s="40">
        <v>200</v>
      </c>
      <c r="E85" s="39"/>
      <c r="F85" s="41">
        <f t="shared" si="1"/>
        <v>0</v>
      </c>
    </row>
    <row r="86" spans="2:6" ht="15">
      <c r="B86" s="17" t="s">
        <v>54</v>
      </c>
      <c r="C86" s="18" t="s">
        <v>194</v>
      </c>
      <c r="D86" s="19">
        <v>210</v>
      </c>
      <c r="E86" s="18"/>
      <c r="F86" s="20">
        <f t="shared" si="1"/>
        <v>0</v>
      </c>
    </row>
    <row r="87" spans="2:6" ht="15">
      <c r="B87" s="17" t="s">
        <v>312</v>
      </c>
      <c r="C87" s="18" t="s">
        <v>314</v>
      </c>
      <c r="D87" s="19">
        <v>150</v>
      </c>
      <c r="E87" s="18"/>
      <c r="F87" s="20">
        <f t="shared" si="1"/>
        <v>0</v>
      </c>
    </row>
    <row r="88" spans="2:6" ht="15">
      <c r="B88" s="17" t="s">
        <v>313</v>
      </c>
      <c r="C88" s="18" t="s">
        <v>315</v>
      </c>
      <c r="D88" s="19">
        <v>140</v>
      </c>
      <c r="E88" s="18"/>
      <c r="F88" s="20">
        <f t="shared" si="1"/>
        <v>0</v>
      </c>
    </row>
    <row r="89" spans="2:6" ht="15">
      <c r="B89" s="17" t="s">
        <v>55</v>
      </c>
      <c r="C89" s="18" t="s">
        <v>195</v>
      </c>
      <c r="D89" s="19">
        <v>185</v>
      </c>
      <c r="E89" s="18"/>
      <c r="F89" s="20">
        <f t="shared" si="1"/>
        <v>0</v>
      </c>
    </row>
    <row r="90" spans="2:6" ht="15">
      <c r="B90" s="17" t="s">
        <v>56</v>
      </c>
      <c r="C90" s="18" t="s">
        <v>196</v>
      </c>
      <c r="D90" s="19">
        <v>180</v>
      </c>
      <c r="E90" s="18"/>
      <c r="F90" s="20">
        <f t="shared" si="1"/>
        <v>0</v>
      </c>
    </row>
    <row r="91" spans="2:6" ht="15">
      <c r="B91" s="17" t="s">
        <v>302</v>
      </c>
      <c r="C91" s="18" t="s">
        <v>303</v>
      </c>
      <c r="D91" s="19">
        <v>175</v>
      </c>
      <c r="E91" s="18"/>
      <c r="F91" s="20">
        <f t="shared" si="1"/>
        <v>0</v>
      </c>
    </row>
    <row r="92" spans="2:6" ht="15">
      <c r="B92" s="17" t="s">
        <v>57</v>
      </c>
      <c r="C92" s="18" t="s">
        <v>197</v>
      </c>
      <c r="D92" s="19">
        <v>200</v>
      </c>
      <c r="E92" s="18"/>
      <c r="F92" s="20">
        <f t="shared" si="1"/>
        <v>0</v>
      </c>
    </row>
    <row r="93" spans="2:6" ht="15">
      <c r="B93" s="17" t="s">
        <v>58</v>
      </c>
      <c r="C93" s="18" t="s">
        <v>198</v>
      </c>
      <c r="D93" s="19">
        <v>245</v>
      </c>
      <c r="E93" s="18"/>
      <c r="F93" s="20">
        <f t="shared" si="1"/>
        <v>0</v>
      </c>
    </row>
    <row r="94" spans="2:6" ht="15">
      <c r="B94" s="17" t="s">
        <v>59</v>
      </c>
      <c r="C94" s="18" t="s">
        <v>295</v>
      </c>
      <c r="D94" s="19">
        <v>290</v>
      </c>
      <c r="E94" s="18"/>
      <c r="F94" s="20">
        <f t="shared" si="1"/>
        <v>0</v>
      </c>
    </row>
    <row r="95" spans="2:6" ht="15">
      <c r="B95" s="17" t="s">
        <v>60</v>
      </c>
      <c r="C95" s="18" t="s">
        <v>209</v>
      </c>
      <c r="D95" s="19">
        <v>220</v>
      </c>
      <c r="E95" s="18"/>
      <c r="F95" s="20">
        <f t="shared" si="1"/>
        <v>0</v>
      </c>
    </row>
    <row r="96" spans="2:6" ht="15">
      <c r="B96" s="17" t="s">
        <v>61</v>
      </c>
      <c r="C96" s="18" t="s">
        <v>199</v>
      </c>
      <c r="D96" s="19">
        <v>290</v>
      </c>
      <c r="E96" s="18"/>
      <c r="F96" s="20">
        <f t="shared" si="1"/>
        <v>0</v>
      </c>
    </row>
    <row r="97" spans="2:6" ht="15">
      <c r="B97" s="17" t="s">
        <v>62</v>
      </c>
      <c r="C97" s="18" t="s">
        <v>200</v>
      </c>
      <c r="D97" s="19">
        <v>270</v>
      </c>
      <c r="E97" s="18"/>
      <c r="F97" s="20">
        <f t="shared" si="1"/>
        <v>0</v>
      </c>
    </row>
    <row r="98" spans="2:6" ht="15">
      <c r="B98" s="17" t="s">
        <v>285</v>
      </c>
      <c r="C98" s="18" t="s">
        <v>286</v>
      </c>
      <c r="D98" s="19">
        <v>250</v>
      </c>
      <c r="E98" s="18"/>
      <c r="F98" s="20">
        <f t="shared" si="1"/>
        <v>0</v>
      </c>
    </row>
    <row r="99" spans="2:6" ht="15">
      <c r="B99" s="17" t="s">
        <v>63</v>
      </c>
      <c r="C99" s="18" t="s">
        <v>201</v>
      </c>
      <c r="D99" s="19">
        <v>195</v>
      </c>
      <c r="E99" s="18"/>
      <c r="F99" s="20">
        <f t="shared" si="1"/>
        <v>0</v>
      </c>
    </row>
    <row r="100" spans="2:6" ht="15">
      <c r="B100" s="17" t="s">
        <v>64</v>
      </c>
      <c r="C100" s="18" t="s">
        <v>202</v>
      </c>
      <c r="D100" s="19">
        <v>230</v>
      </c>
      <c r="E100" s="18"/>
      <c r="F100" s="20">
        <f t="shared" si="1"/>
        <v>0</v>
      </c>
    </row>
    <row r="101" spans="2:6" ht="15">
      <c r="B101" s="17" t="s">
        <v>65</v>
      </c>
      <c r="C101" s="18" t="s">
        <v>203</v>
      </c>
      <c r="D101" s="19">
        <v>195</v>
      </c>
      <c r="E101" s="18"/>
      <c r="F101" s="20">
        <f t="shared" si="1"/>
        <v>0</v>
      </c>
    </row>
    <row r="102" spans="2:6" ht="15">
      <c r="B102" s="17" t="s">
        <v>66</v>
      </c>
      <c r="C102" s="18" t="s">
        <v>204</v>
      </c>
      <c r="D102" s="19">
        <v>220</v>
      </c>
      <c r="E102" s="18"/>
      <c r="F102" s="20">
        <f t="shared" si="1"/>
        <v>0</v>
      </c>
    </row>
    <row r="103" spans="2:6" ht="15">
      <c r="B103" s="17" t="s">
        <v>67</v>
      </c>
      <c r="C103" s="18" t="s">
        <v>296</v>
      </c>
      <c r="D103" s="19">
        <v>235</v>
      </c>
      <c r="E103" s="18"/>
      <c r="F103" s="20">
        <f t="shared" si="1"/>
        <v>0</v>
      </c>
    </row>
    <row r="104" spans="2:6" ht="15">
      <c r="B104" s="17" t="s">
        <v>68</v>
      </c>
      <c r="C104" s="18" t="s">
        <v>252</v>
      </c>
      <c r="D104" s="19">
        <v>210</v>
      </c>
      <c r="E104" s="18"/>
      <c r="F104" s="20">
        <f t="shared" si="1"/>
        <v>0</v>
      </c>
    </row>
    <row r="105" spans="2:6" ht="15">
      <c r="B105" s="17" t="s">
        <v>69</v>
      </c>
      <c r="C105" s="18" t="s">
        <v>253</v>
      </c>
      <c r="D105" s="19">
        <v>150</v>
      </c>
      <c r="E105" s="18"/>
      <c r="F105" s="20">
        <f t="shared" si="1"/>
        <v>0</v>
      </c>
    </row>
    <row r="106" spans="2:6" ht="15">
      <c r="B106" s="17" t="s">
        <v>70</v>
      </c>
      <c r="C106" s="18" t="s">
        <v>205</v>
      </c>
      <c r="D106" s="19">
        <v>240</v>
      </c>
      <c r="E106" s="18"/>
      <c r="F106" s="20">
        <f t="shared" si="1"/>
        <v>0</v>
      </c>
    </row>
    <row r="107" spans="2:6" ht="15">
      <c r="B107" s="17" t="s">
        <v>71</v>
      </c>
      <c r="C107" s="18" t="s">
        <v>206</v>
      </c>
      <c r="D107" s="19">
        <v>185</v>
      </c>
      <c r="E107" s="18"/>
      <c r="F107" s="20">
        <f t="shared" si="1"/>
        <v>0</v>
      </c>
    </row>
    <row r="108" spans="2:6" ht="15">
      <c r="B108" s="17" t="s">
        <v>72</v>
      </c>
      <c r="C108" s="18" t="s">
        <v>207</v>
      </c>
      <c r="D108" s="19">
        <v>240</v>
      </c>
      <c r="E108" s="18"/>
      <c r="F108" s="20">
        <f t="shared" si="1"/>
        <v>0</v>
      </c>
    </row>
    <row r="109" spans="2:6" ht="15">
      <c r="B109" s="17" t="s">
        <v>73</v>
      </c>
      <c r="C109" s="18" t="s">
        <v>208</v>
      </c>
      <c r="D109" s="19">
        <v>220</v>
      </c>
      <c r="E109" s="18"/>
      <c r="F109" s="20">
        <f t="shared" si="1"/>
        <v>0</v>
      </c>
    </row>
    <row r="110" spans="2:6" ht="15">
      <c r="B110" s="17" t="s">
        <v>74</v>
      </c>
      <c r="C110" s="18" t="s">
        <v>210</v>
      </c>
      <c r="D110" s="19">
        <v>280</v>
      </c>
      <c r="E110" s="18"/>
      <c r="F110" s="20">
        <f t="shared" si="1"/>
        <v>0</v>
      </c>
    </row>
    <row r="111" spans="2:6" ht="15">
      <c r="B111" s="17" t="s">
        <v>237</v>
      </c>
      <c r="C111" s="18" t="s">
        <v>211</v>
      </c>
      <c r="D111" s="19">
        <v>400</v>
      </c>
      <c r="E111" s="18"/>
      <c r="F111" s="20">
        <f t="shared" si="1"/>
        <v>0</v>
      </c>
    </row>
    <row r="112" spans="2:6" ht="15">
      <c r="B112" s="17" t="s">
        <v>329</v>
      </c>
      <c r="C112" s="18" t="s">
        <v>331</v>
      </c>
      <c r="D112" s="19">
        <v>250</v>
      </c>
      <c r="E112" s="18"/>
      <c r="F112" s="20">
        <f t="shared" si="1"/>
        <v>0</v>
      </c>
    </row>
    <row r="113" spans="2:6" ht="15.75" thickBot="1">
      <c r="B113" s="17" t="s">
        <v>330</v>
      </c>
      <c r="C113" s="18" t="s">
        <v>332</v>
      </c>
      <c r="D113" s="19">
        <v>230</v>
      </c>
      <c r="E113" s="18"/>
      <c r="F113" s="20">
        <f t="shared" si="1"/>
        <v>0</v>
      </c>
    </row>
    <row r="114" spans="4:6" ht="18" thickBot="1">
      <c r="D114" s="48" t="s">
        <v>167</v>
      </c>
      <c r="E114" s="49"/>
      <c r="F114" s="21">
        <f>SUM(F6:F113)</f>
        <v>0</v>
      </c>
    </row>
    <row r="116" ht="15" thickBot="1"/>
    <row r="117" spans="2:6" ht="24" customHeight="1" thickBot="1">
      <c r="B117" s="35" t="s">
        <v>0</v>
      </c>
      <c r="C117" s="34" t="s">
        <v>180</v>
      </c>
      <c r="D117" s="36" t="s">
        <v>181</v>
      </c>
      <c r="E117" s="36" t="s">
        <v>75</v>
      </c>
      <c r="F117" s="37" t="s">
        <v>182</v>
      </c>
    </row>
    <row r="118" spans="2:6" ht="15">
      <c r="B118" s="25" t="s">
        <v>353</v>
      </c>
      <c r="C118" s="26" t="s">
        <v>354</v>
      </c>
      <c r="D118" s="27">
        <v>30</v>
      </c>
      <c r="E118" s="26"/>
      <c r="F118" s="28">
        <f>D118*E118</f>
        <v>0</v>
      </c>
    </row>
    <row r="119" spans="2:6" ht="15">
      <c r="B119" s="25" t="s">
        <v>116</v>
      </c>
      <c r="C119" s="26" t="s">
        <v>117</v>
      </c>
      <c r="D119" s="27">
        <v>40</v>
      </c>
      <c r="E119" s="26"/>
      <c r="F119" s="28">
        <f>D119*E119</f>
        <v>0</v>
      </c>
    </row>
    <row r="120" spans="2:6" ht="15">
      <c r="B120" s="25" t="s">
        <v>118</v>
      </c>
      <c r="C120" s="26" t="s">
        <v>119</v>
      </c>
      <c r="D120" s="27">
        <v>35</v>
      </c>
      <c r="E120" s="26"/>
      <c r="F120" s="28">
        <f aca="true" t="shared" si="2" ref="F120:F179">D120*E120</f>
        <v>0</v>
      </c>
    </row>
    <row r="121" spans="2:6" ht="15">
      <c r="B121" s="25" t="s">
        <v>172</v>
      </c>
      <c r="C121" s="26" t="s">
        <v>274</v>
      </c>
      <c r="D121" s="27">
        <v>60</v>
      </c>
      <c r="E121" s="26"/>
      <c r="F121" s="28">
        <f t="shared" si="2"/>
        <v>0</v>
      </c>
    </row>
    <row r="122" spans="2:6" ht="15">
      <c r="B122" s="25" t="s">
        <v>291</v>
      </c>
      <c r="C122" s="26" t="s">
        <v>292</v>
      </c>
      <c r="D122" s="27">
        <v>40</v>
      </c>
      <c r="E122" s="26"/>
      <c r="F122" s="28">
        <f t="shared" si="2"/>
        <v>0</v>
      </c>
    </row>
    <row r="123" spans="2:6" ht="15">
      <c r="B123" s="25" t="s">
        <v>120</v>
      </c>
      <c r="C123" s="26" t="s">
        <v>212</v>
      </c>
      <c r="D123" s="27">
        <v>45</v>
      </c>
      <c r="E123" s="26"/>
      <c r="F123" s="28">
        <f t="shared" si="2"/>
        <v>0</v>
      </c>
    </row>
    <row r="124" spans="2:6" ht="15">
      <c r="B124" s="25" t="s">
        <v>121</v>
      </c>
      <c r="C124" s="26" t="s">
        <v>213</v>
      </c>
      <c r="D124" s="27">
        <v>35</v>
      </c>
      <c r="E124" s="26"/>
      <c r="F124" s="28">
        <f t="shared" si="2"/>
        <v>0</v>
      </c>
    </row>
    <row r="125" spans="2:6" ht="15">
      <c r="B125" s="25" t="s">
        <v>122</v>
      </c>
      <c r="C125" s="26" t="s">
        <v>297</v>
      </c>
      <c r="D125" s="27">
        <v>50</v>
      </c>
      <c r="E125" s="26"/>
      <c r="F125" s="28">
        <f t="shared" si="2"/>
        <v>0</v>
      </c>
    </row>
    <row r="126" spans="2:6" ht="15">
      <c r="B126" s="25" t="s">
        <v>177</v>
      </c>
      <c r="C126" s="26" t="s">
        <v>298</v>
      </c>
      <c r="D126" s="27">
        <v>35</v>
      </c>
      <c r="E126" s="26"/>
      <c r="F126" s="28">
        <f t="shared" si="2"/>
        <v>0</v>
      </c>
    </row>
    <row r="127" spans="2:6" ht="15">
      <c r="B127" s="25" t="s">
        <v>123</v>
      </c>
      <c r="C127" s="26" t="s">
        <v>124</v>
      </c>
      <c r="D127" s="27">
        <v>35</v>
      </c>
      <c r="E127" s="26"/>
      <c r="F127" s="28">
        <f t="shared" si="2"/>
        <v>0</v>
      </c>
    </row>
    <row r="128" spans="2:6" ht="15">
      <c r="B128" s="25" t="s">
        <v>125</v>
      </c>
      <c r="C128" s="26" t="s">
        <v>256</v>
      </c>
      <c r="D128" s="27">
        <v>35</v>
      </c>
      <c r="E128" s="26"/>
      <c r="F128" s="28">
        <f t="shared" si="2"/>
        <v>0</v>
      </c>
    </row>
    <row r="129" spans="2:6" ht="15">
      <c r="B129" s="25" t="s">
        <v>126</v>
      </c>
      <c r="C129" s="26" t="s">
        <v>127</v>
      </c>
      <c r="D129" s="27">
        <v>50</v>
      </c>
      <c r="E129" s="26"/>
      <c r="F129" s="28">
        <f t="shared" si="2"/>
        <v>0</v>
      </c>
    </row>
    <row r="130" spans="2:6" ht="15">
      <c r="B130" s="25" t="s">
        <v>128</v>
      </c>
      <c r="C130" s="26" t="s">
        <v>129</v>
      </c>
      <c r="D130" s="27">
        <v>50</v>
      </c>
      <c r="E130" s="26"/>
      <c r="F130" s="28">
        <f t="shared" si="2"/>
        <v>0</v>
      </c>
    </row>
    <row r="131" spans="2:6" ht="15">
      <c r="B131" s="25" t="s">
        <v>130</v>
      </c>
      <c r="C131" s="26" t="s">
        <v>131</v>
      </c>
      <c r="D131" s="27">
        <v>40</v>
      </c>
      <c r="E131" s="26"/>
      <c r="F131" s="28">
        <f t="shared" si="2"/>
        <v>0</v>
      </c>
    </row>
    <row r="132" spans="2:6" ht="15">
      <c r="B132" s="25" t="s">
        <v>132</v>
      </c>
      <c r="C132" s="26" t="s">
        <v>133</v>
      </c>
      <c r="D132" s="27">
        <v>30</v>
      </c>
      <c r="E132" s="26"/>
      <c r="F132" s="28">
        <f t="shared" si="2"/>
        <v>0</v>
      </c>
    </row>
    <row r="133" spans="2:6" ht="15">
      <c r="B133" s="25" t="s">
        <v>134</v>
      </c>
      <c r="C133" s="26" t="s">
        <v>135</v>
      </c>
      <c r="D133" s="27">
        <v>20</v>
      </c>
      <c r="E133" s="26"/>
      <c r="F133" s="28">
        <f t="shared" si="2"/>
        <v>0</v>
      </c>
    </row>
    <row r="134" spans="2:6" ht="15">
      <c r="B134" s="25" t="s">
        <v>136</v>
      </c>
      <c r="C134" s="26" t="s">
        <v>137</v>
      </c>
      <c r="D134" s="27">
        <v>50</v>
      </c>
      <c r="E134" s="26"/>
      <c r="F134" s="28">
        <f t="shared" si="2"/>
        <v>0</v>
      </c>
    </row>
    <row r="135" spans="2:6" ht="15">
      <c r="B135" s="25" t="s">
        <v>138</v>
      </c>
      <c r="C135" s="26" t="s">
        <v>139</v>
      </c>
      <c r="D135" s="27">
        <v>35</v>
      </c>
      <c r="E135" s="26"/>
      <c r="F135" s="28">
        <f t="shared" si="2"/>
        <v>0</v>
      </c>
    </row>
    <row r="136" spans="2:6" ht="15">
      <c r="B136" s="25" t="s">
        <v>261</v>
      </c>
      <c r="C136" s="26" t="s">
        <v>262</v>
      </c>
      <c r="D136" s="27">
        <v>50</v>
      </c>
      <c r="E136" s="26"/>
      <c r="F136" s="28">
        <f t="shared" si="2"/>
        <v>0</v>
      </c>
    </row>
    <row r="137" spans="2:6" ht="15">
      <c r="B137" s="25" t="s">
        <v>140</v>
      </c>
      <c r="C137" s="26" t="s">
        <v>299</v>
      </c>
      <c r="D137" s="27">
        <v>35</v>
      </c>
      <c r="E137" s="26"/>
      <c r="F137" s="28">
        <f t="shared" si="2"/>
        <v>0</v>
      </c>
    </row>
    <row r="138" spans="2:6" ht="15">
      <c r="B138" s="25" t="s">
        <v>263</v>
      </c>
      <c r="C138" s="26" t="s">
        <v>264</v>
      </c>
      <c r="D138" s="27">
        <v>35</v>
      </c>
      <c r="E138" s="26"/>
      <c r="F138" s="28">
        <f t="shared" si="2"/>
        <v>0</v>
      </c>
    </row>
    <row r="139" spans="2:6" ht="15">
      <c r="B139" s="25" t="s">
        <v>141</v>
      </c>
      <c r="C139" s="26" t="s">
        <v>257</v>
      </c>
      <c r="D139" s="27">
        <v>40</v>
      </c>
      <c r="E139" s="26"/>
      <c r="F139" s="28">
        <f t="shared" si="2"/>
        <v>0</v>
      </c>
    </row>
    <row r="140" spans="2:6" ht="15">
      <c r="B140" s="25" t="s">
        <v>142</v>
      </c>
      <c r="C140" s="26" t="s">
        <v>143</v>
      </c>
      <c r="D140" s="27">
        <v>40</v>
      </c>
      <c r="E140" s="26"/>
      <c r="F140" s="28">
        <f t="shared" si="2"/>
        <v>0</v>
      </c>
    </row>
    <row r="141" spans="2:6" ht="15">
      <c r="B141" s="25" t="s">
        <v>144</v>
      </c>
      <c r="C141" s="26" t="s">
        <v>145</v>
      </c>
      <c r="D141" s="27">
        <v>60</v>
      </c>
      <c r="E141" s="26"/>
      <c r="F141" s="28">
        <f t="shared" si="2"/>
        <v>0</v>
      </c>
    </row>
    <row r="142" spans="2:6" ht="15">
      <c r="B142" s="25" t="s">
        <v>337</v>
      </c>
      <c r="C142" s="26" t="s">
        <v>339</v>
      </c>
      <c r="D142" s="27">
        <v>45</v>
      </c>
      <c r="E142" s="26"/>
      <c r="F142" s="28">
        <f t="shared" si="2"/>
        <v>0</v>
      </c>
    </row>
    <row r="143" spans="2:6" ht="15">
      <c r="B143" s="25" t="s">
        <v>338</v>
      </c>
      <c r="C143" s="26" t="s">
        <v>340</v>
      </c>
      <c r="D143" s="27">
        <v>40</v>
      </c>
      <c r="E143" s="26"/>
      <c r="F143" s="28">
        <f t="shared" si="2"/>
        <v>0</v>
      </c>
    </row>
    <row r="144" spans="2:7" ht="15">
      <c r="B144" s="25" t="s">
        <v>146</v>
      </c>
      <c r="C144" s="26" t="s">
        <v>147</v>
      </c>
      <c r="D144" s="27">
        <v>100</v>
      </c>
      <c r="E144" s="26"/>
      <c r="F144" s="28">
        <f t="shared" si="2"/>
        <v>0</v>
      </c>
      <c r="G144" t="s">
        <v>324</v>
      </c>
    </row>
    <row r="145" spans="2:6" ht="15">
      <c r="B145" s="25" t="s">
        <v>322</v>
      </c>
      <c r="C145" s="26" t="s">
        <v>323</v>
      </c>
      <c r="D145" s="27">
        <v>80</v>
      </c>
      <c r="E145" s="26"/>
      <c r="F145" s="28">
        <f t="shared" si="2"/>
        <v>0</v>
      </c>
    </row>
    <row r="146" spans="2:6" ht="15">
      <c r="B146" s="25" t="s">
        <v>259</v>
      </c>
      <c r="C146" s="26" t="s">
        <v>260</v>
      </c>
      <c r="D146" s="27">
        <v>35</v>
      </c>
      <c r="E146" s="26"/>
      <c r="F146" s="28">
        <f t="shared" si="2"/>
        <v>0</v>
      </c>
    </row>
    <row r="147" spans="2:6" ht="15">
      <c r="B147" s="25" t="s">
        <v>287</v>
      </c>
      <c r="C147" s="26" t="s">
        <v>288</v>
      </c>
      <c r="D147" s="27">
        <v>35</v>
      </c>
      <c r="E147" s="26"/>
      <c r="F147" s="28">
        <f t="shared" si="2"/>
        <v>0</v>
      </c>
    </row>
    <row r="148" spans="2:6" ht="15">
      <c r="B148" s="25" t="s">
        <v>289</v>
      </c>
      <c r="C148" s="26" t="s">
        <v>290</v>
      </c>
      <c r="D148" s="27">
        <v>30</v>
      </c>
      <c r="E148" s="26"/>
      <c r="F148" s="28">
        <f t="shared" si="2"/>
        <v>0</v>
      </c>
    </row>
    <row r="149" spans="2:6" ht="15">
      <c r="B149" s="25" t="s">
        <v>258</v>
      </c>
      <c r="C149" s="26" t="s">
        <v>160</v>
      </c>
      <c r="D149" s="27">
        <v>70</v>
      </c>
      <c r="E149" s="26"/>
      <c r="F149" s="28">
        <f t="shared" si="2"/>
        <v>0</v>
      </c>
    </row>
    <row r="150" spans="2:6" ht="15">
      <c r="B150" s="25" t="s">
        <v>225</v>
      </c>
      <c r="C150" s="26" t="s">
        <v>170</v>
      </c>
      <c r="D150" s="27">
        <v>35</v>
      </c>
      <c r="E150" s="26"/>
      <c r="F150" s="28">
        <f t="shared" si="2"/>
        <v>0</v>
      </c>
    </row>
    <row r="151" spans="2:6" ht="15">
      <c r="B151" s="25" t="s">
        <v>226</v>
      </c>
      <c r="C151" s="26" t="s">
        <v>215</v>
      </c>
      <c r="D151" s="27">
        <v>45</v>
      </c>
      <c r="E151" s="26"/>
      <c r="F151" s="28">
        <f t="shared" si="2"/>
        <v>0</v>
      </c>
    </row>
    <row r="152" spans="2:6" ht="15">
      <c r="B152" s="25" t="s">
        <v>176</v>
      </c>
      <c r="C152" s="26" t="s">
        <v>275</v>
      </c>
      <c r="D152" s="27">
        <v>35</v>
      </c>
      <c r="E152" s="26"/>
      <c r="F152" s="28">
        <f t="shared" si="2"/>
        <v>0</v>
      </c>
    </row>
    <row r="153" spans="2:6" ht="15">
      <c r="B153" s="25" t="s">
        <v>148</v>
      </c>
      <c r="C153" s="26" t="s">
        <v>149</v>
      </c>
      <c r="D153" s="27">
        <v>40</v>
      </c>
      <c r="E153" s="26"/>
      <c r="F153" s="28">
        <f t="shared" si="2"/>
        <v>0</v>
      </c>
    </row>
    <row r="154" spans="2:6" ht="15">
      <c r="B154" s="25" t="s">
        <v>150</v>
      </c>
      <c r="C154" s="26" t="s">
        <v>151</v>
      </c>
      <c r="D154" s="27">
        <v>50</v>
      </c>
      <c r="E154" s="26"/>
      <c r="F154" s="28">
        <f t="shared" si="2"/>
        <v>0</v>
      </c>
    </row>
    <row r="155" spans="2:6" ht="15">
      <c r="B155" s="25" t="s">
        <v>152</v>
      </c>
      <c r="C155" s="26" t="s">
        <v>153</v>
      </c>
      <c r="D155" s="27">
        <v>40</v>
      </c>
      <c r="E155" s="26"/>
      <c r="F155" s="28">
        <f t="shared" si="2"/>
        <v>0</v>
      </c>
    </row>
    <row r="156" spans="2:6" ht="15">
      <c r="B156" s="25" t="s">
        <v>154</v>
      </c>
      <c r="C156" s="26" t="s">
        <v>155</v>
      </c>
      <c r="D156" s="27">
        <v>30</v>
      </c>
      <c r="E156" s="26"/>
      <c r="F156" s="28">
        <f t="shared" si="2"/>
        <v>0</v>
      </c>
    </row>
    <row r="157" spans="2:6" ht="15">
      <c r="B157" s="25" t="s">
        <v>156</v>
      </c>
      <c r="C157" s="26" t="s">
        <v>157</v>
      </c>
      <c r="D157" s="27">
        <v>40</v>
      </c>
      <c r="E157" s="26"/>
      <c r="F157" s="28">
        <f t="shared" si="2"/>
        <v>0</v>
      </c>
    </row>
    <row r="158" spans="2:6" ht="15">
      <c r="B158" s="25" t="s">
        <v>158</v>
      </c>
      <c r="C158" s="26" t="s">
        <v>159</v>
      </c>
      <c r="D158" s="27">
        <v>30</v>
      </c>
      <c r="E158" s="26"/>
      <c r="F158" s="28">
        <f t="shared" si="2"/>
        <v>0</v>
      </c>
    </row>
    <row r="159" spans="2:6" ht="15">
      <c r="B159" s="25" t="s">
        <v>351</v>
      </c>
      <c r="C159" s="26" t="s">
        <v>352</v>
      </c>
      <c r="D159" s="27">
        <v>25</v>
      </c>
      <c r="E159" s="26"/>
      <c r="F159" s="28">
        <f t="shared" si="2"/>
        <v>0</v>
      </c>
    </row>
    <row r="160" spans="2:6" ht="15">
      <c r="B160" s="25" t="s">
        <v>227</v>
      </c>
      <c r="C160" s="26" t="s">
        <v>216</v>
      </c>
      <c r="D160" s="27">
        <v>35</v>
      </c>
      <c r="E160" s="26"/>
      <c r="F160" s="28">
        <f t="shared" si="2"/>
        <v>0</v>
      </c>
    </row>
    <row r="161" spans="2:6" ht="15">
      <c r="B161" s="25" t="s">
        <v>161</v>
      </c>
      <c r="C161" s="26" t="s">
        <v>162</v>
      </c>
      <c r="D161" s="27">
        <v>40</v>
      </c>
      <c r="E161" s="26"/>
      <c r="F161" s="28">
        <f t="shared" si="2"/>
        <v>0</v>
      </c>
    </row>
    <row r="162" spans="2:6" ht="15">
      <c r="B162" s="25" t="s">
        <v>163</v>
      </c>
      <c r="C162" s="26" t="s">
        <v>214</v>
      </c>
      <c r="D162" s="27">
        <v>40</v>
      </c>
      <c r="E162" s="26"/>
      <c r="F162" s="28">
        <f t="shared" si="2"/>
        <v>0</v>
      </c>
    </row>
    <row r="163" spans="2:6" ht="15">
      <c r="B163" s="25" t="s">
        <v>265</v>
      </c>
      <c r="C163" s="26" t="s">
        <v>266</v>
      </c>
      <c r="D163" s="27">
        <v>40</v>
      </c>
      <c r="E163" s="26"/>
      <c r="F163" s="28">
        <f t="shared" si="2"/>
        <v>0</v>
      </c>
    </row>
    <row r="164" spans="2:6" ht="15">
      <c r="B164" s="25" t="s">
        <v>164</v>
      </c>
      <c r="C164" s="26" t="s">
        <v>267</v>
      </c>
      <c r="D164" s="27">
        <v>60</v>
      </c>
      <c r="E164" s="26"/>
      <c r="F164" s="28">
        <f t="shared" si="2"/>
        <v>0</v>
      </c>
    </row>
    <row r="165" spans="2:6" ht="15">
      <c r="B165" s="25" t="s">
        <v>165</v>
      </c>
      <c r="C165" s="26" t="s">
        <v>224</v>
      </c>
      <c r="D165" s="27">
        <v>55</v>
      </c>
      <c r="E165" s="26"/>
      <c r="F165" s="28">
        <f t="shared" si="2"/>
        <v>0</v>
      </c>
    </row>
    <row r="166" spans="2:6" ht="15">
      <c r="B166" s="25" t="s">
        <v>166</v>
      </c>
      <c r="C166" s="26" t="s">
        <v>246</v>
      </c>
      <c r="D166" s="27">
        <v>50</v>
      </c>
      <c r="E166" s="26"/>
      <c r="F166" s="28">
        <f t="shared" si="2"/>
        <v>0</v>
      </c>
    </row>
    <row r="167" spans="2:6" ht="15">
      <c r="B167" s="25" t="s">
        <v>228</v>
      </c>
      <c r="C167" s="26" t="s">
        <v>171</v>
      </c>
      <c r="D167" s="27">
        <v>60</v>
      </c>
      <c r="E167" s="26"/>
      <c r="F167" s="28">
        <f t="shared" si="2"/>
        <v>0</v>
      </c>
    </row>
    <row r="168" spans="2:6" ht="15">
      <c r="B168" s="25" t="s">
        <v>229</v>
      </c>
      <c r="C168" s="26" t="s">
        <v>217</v>
      </c>
      <c r="D168" s="27">
        <v>30</v>
      </c>
      <c r="E168" s="26"/>
      <c r="F168" s="28">
        <f t="shared" si="2"/>
        <v>0</v>
      </c>
    </row>
    <row r="169" spans="2:6" ht="15">
      <c r="B169" s="25" t="s">
        <v>230</v>
      </c>
      <c r="C169" s="26" t="s">
        <v>218</v>
      </c>
      <c r="D169" s="27">
        <v>20</v>
      </c>
      <c r="E169" s="26"/>
      <c r="F169" s="28">
        <f t="shared" si="2"/>
        <v>0</v>
      </c>
    </row>
    <row r="170" spans="2:6" ht="15">
      <c r="B170" s="25" t="s">
        <v>231</v>
      </c>
      <c r="C170" s="26" t="s">
        <v>219</v>
      </c>
      <c r="D170" s="27">
        <v>35</v>
      </c>
      <c r="E170" s="26"/>
      <c r="F170" s="28">
        <f t="shared" si="2"/>
        <v>0</v>
      </c>
    </row>
    <row r="171" spans="2:6" ht="15">
      <c r="B171" s="25" t="s">
        <v>232</v>
      </c>
      <c r="C171" s="26" t="s">
        <v>220</v>
      </c>
      <c r="D171" s="27">
        <v>30</v>
      </c>
      <c r="E171" s="26"/>
      <c r="F171" s="28">
        <f t="shared" si="2"/>
        <v>0</v>
      </c>
    </row>
    <row r="172" spans="2:6" ht="15">
      <c r="B172" s="25" t="s">
        <v>233</v>
      </c>
      <c r="C172" s="26" t="s">
        <v>221</v>
      </c>
      <c r="D172" s="27">
        <v>30</v>
      </c>
      <c r="E172" s="26"/>
      <c r="F172" s="28">
        <f t="shared" si="2"/>
        <v>0</v>
      </c>
    </row>
    <row r="173" spans="2:6" ht="15">
      <c r="B173" s="25" t="s">
        <v>234</v>
      </c>
      <c r="C173" s="26" t="s">
        <v>222</v>
      </c>
      <c r="D173" s="27">
        <v>30</v>
      </c>
      <c r="E173" s="26"/>
      <c r="F173" s="28">
        <f t="shared" si="2"/>
        <v>0</v>
      </c>
    </row>
    <row r="174" spans="2:6" ht="15">
      <c r="B174" s="25" t="s">
        <v>235</v>
      </c>
      <c r="C174" s="26" t="s">
        <v>223</v>
      </c>
      <c r="D174" s="27">
        <v>45</v>
      </c>
      <c r="E174" s="26"/>
      <c r="F174" s="28">
        <f t="shared" si="2"/>
        <v>0</v>
      </c>
    </row>
    <row r="175" spans="2:6" ht="15">
      <c r="B175" s="25" t="s">
        <v>270</v>
      </c>
      <c r="C175" s="26" t="s">
        <v>316</v>
      </c>
      <c r="D175" s="27">
        <v>35</v>
      </c>
      <c r="E175" s="26"/>
      <c r="F175" s="28">
        <f t="shared" si="2"/>
        <v>0</v>
      </c>
    </row>
    <row r="176" spans="2:6" ht="15">
      <c r="B176" s="25" t="s">
        <v>304</v>
      </c>
      <c r="C176" s="26" t="s">
        <v>317</v>
      </c>
      <c r="D176" s="27">
        <v>35</v>
      </c>
      <c r="E176" s="26"/>
      <c r="F176" s="28">
        <f t="shared" si="2"/>
        <v>0</v>
      </c>
    </row>
    <row r="177" spans="2:6" ht="15">
      <c r="B177" s="25" t="s">
        <v>236</v>
      </c>
      <c r="C177" s="26" t="s">
        <v>268</v>
      </c>
      <c r="D177" s="27">
        <v>150</v>
      </c>
      <c r="E177" s="26"/>
      <c r="F177" s="28">
        <f t="shared" si="2"/>
        <v>0</v>
      </c>
    </row>
    <row r="178" spans="2:6" ht="15">
      <c r="B178" s="25" t="s">
        <v>244</v>
      </c>
      <c r="C178" s="26" t="s">
        <v>113</v>
      </c>
      <c r="D178" s="27">
        <v>45</v>
      </c>
      <c r="E178" s="26"/>
      <c r="F178" s="28">
        <f t="shared" si="2"/>
        <v>0</v>
      </c>
    </row>
    <row r="179" spans="2:6" ht="15.75" thickBot="1">
      <c r="B179" s="25" t="s">
        <v>243</v>
      </c>
      <c r="C179" s="26" t="s">
        <v>269</v>
      </c>
      <c r="D179" s="27">
        <v>35</v>
      </c>
      <c r="E179" s="26"/>
      <c r="F179" s="28">
        <f t="shared" si="2"/>
        <v>0</v>
      </c>
    </row>
    <row r="180" spans="4:6" ht="18" thickBot="1">
      <c r="D180" s="48" t="s">
        <v>167</v>
      </c>
      <c r="E180" s="49"/>
      <c r="F180" s="21">
        <f>SUM(F118:F179)</f>
        <v>0</v>
      </c>
    </row>
    <row r="183" ht="15" thickBot="1"/>
    <row r="184" spans="4:6" ht="18" thickBot="1">
      <c r="D184" s="48" t="s">
        <v>168</v>
      </c>
      <c r="E184" s="49"/>
      <c r="F184" s="21">
        <f>F180+F114</f>
        <v>0</v>
      </c>
    </row>
    <row r="185" spans="4:6" ht="18" thickBot="1">
      <c r="D185" s="48" t="s">
        <v>169</v>
      </c>
      <c r="E185" s="49"/>
      <c r="F185" s="21">
        <f>F184*1.21</f>
        <v>0</v>
      </c>
    </row>
  </sheetData>
  <sheetProtection/>
  <mergeCells count="10">
    <mergeCell ref="B1:F3"/>
    <mergeCell ref="D114:E114"/>
    <mergeCell ref="H5:J5"/>
    <mergeCell ref="D180:E180"/>
    <mergeCell ref="L5:M5"/>
    <mergeCell ref="L6:M6"/>
    <mergeCell ref="L7:M7"/>
    <mergeCell ref="L8:M8"/>
    <mergeCell ref="D184:E184"/>
    <mergeCell ref="D185:E185"/>
  </mergeCells>
  <printOptions/>
  <pageMargins left="0.7" right="0.7" top="0.787401575" bottom="0.7874015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Gábina Petrová</dc:creator>
  <cp:keywords/>
  <dc:description/>
  <cp:lastModifiedBy>42077</cp:lastModifiedBy>
  <dcterms:created xsi:type="dcterms:W3CDTF">2014-12-01T13:02:09Z</dcterms:created>
  <dcterms:modified xsi:type="dcterms:W3CDTF">2021-09-29T14:13:45Z</dcterms:modified>
  <cp:category/>
  <cp:version/>
  <cp:contentType/>
  <cp:contentStatus/>
</cp:coreProperties>
</file>